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6060.24329\"/>
    </mc:Choice>
  </mc:AlternateContent>
  <bookViews>
    <workbookView xWindow="150" yWindow="570" windowWidth="28455" windowHeight="11955"/>
  </bookViews>
  <sheets>
    <sheet name="Документ" sheetId="3" r:id="rId1"/>
  </sheets>
  <definedNames>
    <definedName name="_xlnm.Print_Titles" localSheetId="0">Документ!$8:$9</definedName>
  </definedNames>
  <calcPr calcId="152511"/>
</workbook>
</file>

<file path=xl/calcChain.xml><?xml version="1.0" encoding="utf-8"?>
<calcChain xmlns="http://schemas.openxmlformats.org/spreadsheetml/2006/main">
  <c r="AJ57" i="3" l="1"/>
  <c r="AI57" i="3"/>
  <c r="AI56" i="3"/>
  <c r="AI55" i="3"/>
  <c r="AJ54" i="3"/>
  <c r="AI54" i="3"/>
  <c r="AJ53" i="3"/>
  <c r="AI53" i="3"/>
  <c r="AJ52" i="3"/>
  <c r="AI52" i="3"/>
  <c r="AJ51" i="3"/>
  <c r="AI51" i="3"/>
  <c r="AJ50" i="3"/>
  <c r="AI50" i="3"/>
  <c r="AJ49" i="3"/>
  <c r="AI49" i="3"/>
  <c r="AJ48" i="3"/>
  <c r="AI48" i="3"/>
  <c r="AJ47" i="3"/>
  <c r="AI47" i="3"/>
  <c r="AJ46" i="3"/>
  <c r="AI46" i="3"/>
  <c r="AJ45" i="3"/>
  <c r="AI45" i="3"/>
  <c r="AJ44" i="3"/>
  <c r="AI44" i="3"/>
  <c r="AJ43" i="3"/>
  <c r="AI43" i="3"/>
  <c r="AI42" i="3"/>
  <c r="AJ41" i="3"/>
  <c r="AI41" i="3"/>
  <c r="AJ40" i="3"/>
  <c r="AI40" i="3"/>
  <c r="AJ39" i="3"/>
  <c r="AI39" i="3"/>
  <c r="AJ38" i="3"/>
  <c r="AI38" i="3"/>
  <c r="AJ37" i="3"/>
  <c r="AI37" i="3"/>
  <c r="AJ36" i="3"/>
  <c r="AI36" i="3"/>
  <c r="AJ35" i="3"/>
  <c r="AI35" i="3"/>
  <c r="AJ34" i="3"/>
  <c r="AI34" i="3"/>
  <c r="AJ33" i="3"/>
  <c r="AI33" i="3"/>
  <c r="AJ32" i="3"/>
  <c r="AI32" i="3"/>
  <c r="AJ31" i="3"/>
  <c r="AI31" i="3"/>
  <c r="AI30" i="3"/>
  <c r="AI29" i="3"/>
  <c r="AI28" i="3"/>
  <c r="AJ27" i="3"/>
  <c r="AI27" i="3"/>
  <c r="AJ26" i="3"/>
  <c r="AI26" i="3"/>
  <c r="AJ25" i="3"/>
  <c r="AI25" i="3"/>
  <c r="AJ24" i="3"/>
  <c r="AI24" i="3"/>
  <c r="AJ23" i="3"/>
  <c r="AI23" i="3"/>
  <c r="AJ22" i="3"/>
  <c r="AI22" i="3"/>
  <c r="AJ21" i="3"/>
  <c r="AI21" i="3"/>
  <c r="AJ20" i="3"/>
  <c r="AI20" i="3"/>
  <c r="AJ19" i="3"/>
  <c r="AI19" i="3"/>
  <c r="AJ18" i="3"/>
  <c r="AI18" i="3"/>
  <c r="AJ17" i="3"/>
  <c r="AI17" i="3"/>
  <c r="AJ16" i="3"/>
  <c r="AI16" i="3"/>
  <c r="AJ15" i="3"/>
  <c r="AI15" i="3"/>
  <c r="AI14" i="3"/>
  <c r="AJ13" i="3"/>
  <c r="AI13" i="3"/>
  <c r="AJ12" i="3"/>
  <c r="AI12" i="3"/>
  <c r="AJ11" i="3"/>
  <c r="AI11" i="3"/>
  <c r="AJ10" i="3"/>
  <c r="AI10" i="3"/>
</calcChain>
</file>

<file path=xl/sharedStrings.xml><?xml version="1.0" encoding="utf-8"?>
<sst xmlns="http://schemas.openxmlformats.org/spreadsheetml/2006/main" count="196" uniqueCount="114">
  <si>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</si>
  <si>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</si>
  <si>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</si>
  <si>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</si>
  <si>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</si>
  <si>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</si>
  <si>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</si>
  <si>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</si>
  <si>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</si>
  <si>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</si>
  <si>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</si>
  <si>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</si>
  <si>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</si>
  <si>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</si>
  <si>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Сумма</t>
  </si>
  <si>
    <t>% исполнения</t>
  </si>
  <si>
    <t>00010000000000000000</t>
  </si>
  <si>
    <t>00010100000000000000</t>
  </si>
  <si>
    <t>00010102000000000000</t>
  </si>
  <si>
    <t>18210102010011000110</t>
  </si>
  <si>
    <t>18210102010013000110</t>
  </si>
  <si>
    <t>18210102030011000110</t>
  </si>
  <si>
    <t>00010500000000000000</t>
  </si>
  <si>
    <t>00010501000000000000</t>
  </si>
  <si>
    <t>18210501011011000110</t>
  </si>
  <si>
    <t>18210501021011000110</t>
  </si>
  <si>
    <t>00010503000000000000</t>
  </si>
  <si>
    <t>18210503010011000110</t>
  </si>
  <si>
    <t>00010600000000000000</t>
  </si>
  <si>
    <t xml:space="preserve">          </t>
  </si>
  <si>
    <t>00011700000000000000</t>
  </si>
  <si>
    <t>00020000000000000000</t>
  </si>
  <si>
    <t>00020200000000000000</t>
  </si>
  <si>
    <t>00020215000000000000</t>
  </si>
  <si>
    <t>00020225000000000000</t>
  </si>
  <si>
    <t>00020229000000000000</t>
  </si>
  <si>
    <t>00020235000000000000</t>
  </si>
  <si>
    <t>00020240000000000000</t>
  </si>
  <si>
    <t>00020245000000000000</t>
  </si>
  <si>
    <t>00020700000000000000</t>
  </si>
  <si>
    <t>00020705000000000000</t>
  </si>
  <si>
    <t>ИТОГО ДОХОДОВ</t>
  </si>
  <si>
    <t>00010601000000000000</t>
  </si>
  <si>
    <t>18210601030101000110</t>
  </si>
  <si>
    <t>00010606000000000000</t>
  </si>
  <si>
    <t>18210606033101000110</t>
  </si>
  <si>
    <t>18210606043101000110</t>
  </si>
  <si>
    <t>00010900000000000000</t>
  </si>
  <si>
    <t>00010904000000000000</t>
  </si>
  <si>
    <t>18210904053101000110</t>
  </si>
  <si>
    <t>00011715000000000000</t>
  </si>
  <si>
    <t>00111715030100000150</t>
  </si>
  <si>
    <t>00120215001100315150</t>
  </si>
  <si>
    <t>00120225576100000150</t>
  </si>
  <si>
    <t>00120229999100299150</t>
  </si>
  <si>
    <t>00120235118100000150</t>
  </si>
  <si>
    <t>00120240014102222150</t>
  </si>
  <si>
    <t>00120240014103333150</t>
  </si>
  <si>
    <t>00120240014105555150</t>
  </si>
  <si>
    <t>00120245160100478150</t>
  </si>
  <si>
    <t>00120705030107012150</t>
  </si>
  <si>
    <t>в разрезе бюджетной классификации Российской Федерации</t>
  </si>
  <si>
    <t>Приложение № 1</t>
  </si>
  <si>
    <t>к Постановлению администрации</t>
  </si>
  <si>
    <t>МО СП деревня Алексеевка</t>
  </si>
  <si>
    <t>00120229999100258150</t>
  </si>
  <si>
    <t>00020800000000000000</t>
  </si>
  <si>
    <t>00020805000000000000</t>
  </si>
  <si>
    <t>00520805000100000150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</si>
  <si>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</si>
  <si>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бюджетной системы Российской Федерации</t>
  </si>
  <si>
    <t>Перечисления из бюджетов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</si>
  <si>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ИСПОЛНЕНИЕ ДОХОДОВ МУНИЦИПАЛЬНОГО БЮДЖЕТА ЗА 9 МЕСЯЦЕВ 2023 ГОДА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</si>
  <si>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</si>
  <si>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</si>
  <si>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</si>
  <si>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</si>
  <si>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</si>
  <si>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</si>
  <si>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</si>
  <si>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</si>
  <si>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</si>
  <si>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</si>
  <si>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</si>
  <si>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</si>
  <si>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</si>
  <si>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</si>
  <si>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</si>
  <si>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</si>
  <si>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</si>
  <si>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</si>
  <si>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</si>
  <si>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года), мобилизуемый на территориях поселений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</si>
  <si>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</si>
  <si>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</si>
  <si>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</si>
  <si>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</si>
  <si>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</si>
  <si>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</si>
  <si>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поселений на выравнивание бюджетной обеспеченности за счет средств областного бюджета</t>
  </si>
  <si>
    <t>Субсидии бюджетам сельских поселений на обеспечение комплексного развития сельских территорий</t>
  </si>
  <si>
    <t>Субсидии бюджетам за счет средств резервного фонда Президента Российской Федерации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</si>
  <si>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</si>
  <si>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Прочие субсидии бюджетам сельских поселений на реализацию мероприятий подпрограммы "Создание и развитие инфраструктуры на сельских территориях" в части благоустройства сельских территорий</t>
  </si>
  <si>
    <t>Субвенции бюджетам бюджетной системы Российской Федерации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</si>
  <si>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</si>
  <si>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</si>
  <si>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</si>
  <si>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</si>
  <si>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</si>
  <si>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</si>
  <si>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ПРОЧИЕ БЕЗВОЗМЕЗДНЫЕ ПОСТУПЛЕНИЯ</t>
  </si>
  <si>
    <t>Прочие безвозмездные поступления от физических лиц в бюджеты сельских поселений на обеспечение комплексного развития сельских территорий, в части благоустройства сельских территорий</t>
  </si>
  <si>
    <t>от 13.10.2023 г.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</si>
</sst>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11" applyNumberFormat="1" applyProtection="1">
      <alignment horizontal="right" vertical="top" shrinkToFit="1"/>
    </xf>
    <xf numFmtId="10" fontId="3" fillId="2" borderId="2" xfId="12" applyNumberFormat="1" applyProtection="1">
      <alignment horizontal="center" vertical="top" shrinkToFit="1"/>
    </xf>
    <xf numFmtId="4" fontId="3" fillId="3" borderId="2" xfId="15" applyNumberFormat="1" applyProtection="1">
      <alignment horizontal="right" vertical="top" shrinkToFit="1"/>
    </xf>
    <xf numFmtId="10" fontId="3" fillId="3" borderId="2" xfId="16" applyNumberFormat="1" applyProtection="1">
      <alignment horizontal="center" vertical="top" shrinkToFit="1"/>
    </xf>
    <xf numFmtId="0" fontId="7" fillId="0" borderId="3" xfId="7" applyNumberFormat="1" applyFont="1" applyProtection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1" fontId="7" fillId="0" borderId="2" xfId="8" applyNumberFormat="1" applyFont="1" applyProtection="1">
      <alignment horizontal="center" vertical="top" shrinkToFit="1"/>
    </xf>
    <xf numFmtId="0" fontId="7" fillId="0" borderId="2" xfId="9" applyNumberFormat="1" applyFont="1" applyProtection="1">
      <alignment horizontal="left" vertical="top" wrapText="1"/>
    </xf>
    <xf numFmtId="0" fontId="7" fillId="0" borderId="2" xfId="10" applyNumberFormat="1" applyFont="1" applyProtection="1">
      <alignment horizontal="center" vertical="top" wrapText="1"/>
    </xf>
    <xf numFmtId="4" fontId="8" fillId="2" borderId="2" xfId="11" applyNumberFormat="1" applyFont="1" applyProtection="1">
      <alignment horizontal="right" vertical="top" shrinkToFit="1"/>
    </xf>
    <xf numFmtId="4" fontId="8" fillId="5" borderId="2" xfId="11" applyNumberFormat="1" applyFont="1" applyFill="1" applyProtection="1">
      <alignment horizontal="right" vertical="top" shrinkToFit="1"/>
    </xf>
    <xf numFmtId="10" fontId="8" fillId="5" borderId="2" xfId="12" applyNumberFormat="1" applyFont="1" applyFill="1" applyProtection="1">
      <alignment horizontal="center" vertical="top" shrinkToFit="1"/>
    </xf>
    <xf numFmtId="1" fontId="8" fillId="0" borderId="4" xfId="14" applyNumberFormat="1" applyFont="1" applyProtection="1">
      <alignment horizontal="left" vertical="top" shrinkToFit="1"/>
    </xf>
    <xf numFmtId="4" fontId="8" fillId="3" borderId="2" xfId="15" applyNumberFormat="1" applyFont="1" applyProtection="1">
      <alignment horizontal="right" vertical="top" shrinkToFit="1"/>
    </xf>
    <xf numFmtId="4" fontId="8" fillId="5" borderId="2" xfId="15" applyNumberFormat="1" applyFont="1" applyFill="1" applyProtection="1">
      <alignment horizontal="right" vertical="top" shrinkToFit="1"/>
    </xf>
    <xf numFmtId="4" fontId="7" fillId="5" borderId="2" xfId="11" applyNumberFormat="1" applyFont="1" applyFill="1" applyProtection="1">
      <alignment horizontal="right" vertical="top" shrinkToFit="1"/>
    </xf>
    <xf numFmtId="10" fontId="7" fillId="5" borderId="2" xfId="12" applyNumberFormat="1" applyFont="1" applyFill="1" applyProtection="1">
      <alignment horizontal="center" vertical="top" shrinkToFit="1"/>
    </xf>
    <xf numFmtId="0" fontId="8" fillId="0" borderId="2" xfId="9" applyNumberFormat="1" applyFont="1" applyProtection="1">
      <alignment horizontal="left" vertical="top" wrapText="1"/>
    </xf>
    <xf numFmtId="1" fontId="8" fillId="0" borderId="2" xfId="8" applyNumberFormat="1" applyFont="1" applyProtection="1">
      <alignment horizontal="center" vertical="top" shrinkToFit="1"/>
    </xf>
    <xf numFmtId="0" fontId="8" fillId="0" borderId="2" xfId="10" applyNumberFormat="1" applyFont="1" applyProtection="1">
      <alignment horizontal="center" vertical="top" wrapText="1"/>
    </xf>
    <xf numFmtId="4" fontId="8" fillId="0" borderId="2" xfId="11" applyNumberFormat="1" applyFont="1" applyFill="1" applyProtection="1">
      <alignment horizontal="right" vertical="top" shrinkToFit="1"/>
    </xf>
    <xf numFmtId="4" fontId="8" fillId="0" borderId="2" xfId="15" applyNumberFormat="1" applyFont="1" applyFill="1" applyProtection="1">
      <alignment horizontal="right" vertical="top" shrinkToFit="1"/>
    </xf>
    <xf numFmtId="4" fontId="7" fillId="0" borderId="2" xfId="11" applyNumberFormat="1" applyFont="1" applyFill="1" applyProtection="1">
      <alignment horizontal="right" vertical="top" shrinkToFit="1"/>
    </xf>
    <xf numFmtId="4" fontId="3" fillId="2" borderId="2" xfId="11" applyNumberFormat="1" applyFont="1" applyProtection="1">
      <alignment horizontal="right" vertical="top" shrinkToFit="1"/>
    </xf>
    <xf numFmtId="10" fontId="3" fillId="2" borderId="2" xfId="12" applyNumberFormat="1" applyFont="1" applyProtection="1">
      <alignment horizontal="center" vertical="top" shrinkToFit="1"/>
    </xf>
    <xf numFmtId="0" fontId="3" fillId="0" borderId="1" xfId="2" applyNumberFormat="1" applyFont="1" applyProtection="1"/>
    <xf numFmtId="0" fontId="9" fillId="0" borderId="0" xfId="0" applyFont="1" applyProtection="1">
      <protection locked="0"/>
    </xf>
    <xf numFmtId="1" fontId="8" fillId="0" borderId="2" xfId="13" applyNumberFormat="1" applyFont="1" applyProtection="1">
      <alignment horizontal="left" vertical="top" shrinkToFit="1"/>
    </xf>
    <xf numFmtId="1" fontId="8" fillId="0" borderId="2" xfId="13" applyFont="1">
      <alignment horizontal="left" vertical="top" shrinkToFit="1"/>
    </xf>
    <xf numFmtId="0" fontId="7" fillId="0" borderId="1" xfId="1" applyNumberFormat="1" applyFont="1" applyAlignment="1" applyProtection="1">
      <alignment horizontal="right" wrapText="1"/>
    </xf>
    <xf numFmtId="0" fontId="7" fillId="0" borderId="1" xfId="1" applyFont="1" applyAlignment="1">
      <alignment horizontal="right" wrapText="1"/>
    </xf>
    <xf numFmtId="0" fontId="8" fillId="0" borderId="1" xfId="3" applyNumberFormat="1" applyFont="1" applyProtection="1">
      <alignment horizontal="center" wrapText="1"/>
    </xf>
    <xf numFmtId="0" fontId="8" fillId="0" borderId="1" xfId="3" applyFont="1">
      <alignment horizontal="center" wrapText="1"/>
    </xf>
    <xf numFmtId="0" fontId="8" fillId="0" borderId="1" xfId="4" applyNumberFormat="1" applyFont="1" applyProtection="1">
      <alignment horizontal="center"/>
    </xf>
    <xf numFmtId="0" fontId="8" fillId="0" borderId="1" xfId="4" applyFont="1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6" xfId="13"/>
    <cellStyle name="xl27" xfId="14"/>
    <cellStyle name="xl28" xfId="23"/>
    <cellStyle name="xl29" xfId="15"/>
    <cellStyle name="xl30" xfId="1"/>
    <cellStyle name="xl31" xfId="7"/>
    <cellStyle name="xl32" xfId="24"/>
    <cellStyle name="xl33" xfId="16"/>
    <cellStyle name="xl34" xfId="3"/>
    <cellStyle name="xl35" xfId="4"/>
    <cellStyle name="xl36" xfId="5"/>
    <cellStyle name="xl37" xfId="9"/>
    <cellStyle name="xl38" xfId="11"/>
    <cellStyle name="xl39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7"/>
  <sheetViews>
    <sheetView showGridLines="0" showZeros="0" tabSelected="1" topLeftCell="B1" zoomScaleNormal="100" zoomScaleSheetLayoutView="100" workbookViewId="0">
      <selection activeCell="AT9" sqref="AT9"/>
    </sheetView>
  </sheetViews>
  <sheetFormatPr defaultRowHeight="15" outlineLevelRow="3" x14ac:dyDescent="0.25"/>
  <cols>
    <col min="1" max="1" width="9.140625" style="1" hidden="1"/>
    <col min="2" max="2" width="47.7109375" style="1" customWidth="1"/>
    <col min="3" max="3" width="21.7109375" style="1" customWidth="1"/>
    <col min="4" max="18" width="9.140625" style="1" hidden="1"/>
    <col min="19" max="19" width="15.7109375" style="1" customWidth="1"/>
    <col min="20" max="20" width="9.140625" style="1" hidden="1"/>
    <col min="21" max="21" width="15.7109375" style="1" customWidth="1"/>
    <col min="22" max="29" width="9.140625" style="1" hidden="1"/>
    <col min="30" max="30" width="15.7109375" style="1" customWidth="1"/>
    <col min="31" max="34" width="9.140625" style="1" hidden="1"/>
    <col min="35" max="36" width="15.7109375" style="1" customWidth="1"/>
    <col min="37" max="40" width="9.140625" style="1" hidden="1"/>
    <col min="41" max="41" width="9.140625" style="1" customWidth="1"/>
    <col min="42" max="16384" width="9.140625" style="1"/>
  </cols>
  <sheetData>
    <row r="1" spans="1:41" ht="15.2" customHeight="1" x14ac:dyDescent="0.25">
      <c r="A1" s="36" t="s">
        <v>62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"/>
    </row>
    <row r="2" spans="1:41" ht="15.2" customHeight="1" x14ac:dyDescent="0.25">
      <c r="A2" s="36" t="s">
        <v>63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"/>
    </row>
    <row r="3" spans="1:41" ht="15.75" x14ac:dyDescent="0.25">
      <c r="A3" s="36" t="s">
        <v>64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"/>
    </row>
    <row r="4" spans="1:41" ht="15.75" x14ac:dyDescent="0.25">
      <c r="A4" s="36" t="s">
        <v>113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"/>
    </row>
    <row r="5" spans="1:41" ht="27.75" customHeight="1" x14ac:dyDescent="0.25">
      <c r="A5" s="38" t="s">
        <v>72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4"/>
      <c r="AN5" s="4"/>
      <c r="AO5" s="3"/>
    </row>
    <row r="6" spans="1:41" ht="15.75" customHeight="1" x14ac:dyDescent="0.25">
      <c r="A6" s="40" t="s">
        <v>61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5"/>
      <c r="AN6" s="5"/>
      <c r="AO6" s="3"/>
    </row>
    <row r="7" spans="1:41" ht="12.75" customHeight="1" x14ac:dyDescent="0.25">
      <c r="A7" s="42" t="s">
        <v>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3"/>
    </row>
    <row r="8" spans="1:41" ht="30" customHeight="1" x14ac:dyDescent="0.25">
      <c r="A8" s="44" t="s">
        <v>1</v>
      </c>
      <c r="B8" s="44" t="s">
        <v>2</v>
      </c>
      <c r="C8" s="44" t="s">
        <v>3</v>
      </c>
      <c r="D8" s="44" t="s">
        <v>1</v>
      </c>
      <c r="E8" s="44" t="s">
        <v>1</v>
      </c>
      <c r="F8" s="44" t="s">
        <v>1</v>
      </c>
      <c r="G8" s="44" t="s">
        <v>1</v>
      </c>
      <c r="H8" s="44" t="s">
        <v>1</v>
      </c>
      <c r="I8" s="44" t="s">
        <v>4</v>
      </c>
      <c r="J8" s="45"/>
      <c r="K8" s="45"/>
      <c r="L8" s="44" t="s">
        <v>5</v>
      </c>
      <c r="M8" s="45"/>
      <c r="N8" s="45"/>
      <c r="O8" s="44" t="s">
        <v>1</v>
      </c>
      <c r="P8" s="44" t="s">
        <v>1</v>
      </c>
      <c r="Q8" s="44" t="s">
        <v>1</v>
      </c>
      <c r="R8" s="44" t="s">
        <v>1</v>
      </c>
      <c r="S8" s="44" t="s">
        <v>6</v>
      </c>
      <c r="T8" s="44" t="s">
        <v>1</v>
      </c>
      <c r="U8" s="44" t="s">
        <v>7</v>
      </c>
      <c r="V8" s="44" t="s">
        <v>1</v>
      </c>
      <c r="W8" s="44" t="s">
        <v>1</v>
      </c>
      <c r="X8" s="44" t="s">
        <v>1</v>
      </c>
      <c r="Y8" s="44" t="s">
        <v>1</v>
      </c>
      <c r="Z8" s="44" t="s">
        <v>1</v>
      </c>
      <c r="AA8" s="44" t="s">
        <v>1</v>
      </c>
      <c r="AB8" s="44" t="s">
        <v>8</v>
      </c>
      <c r="AC8" s="45"/>
      <c r="AD8" s="45"/>
      <c r="AE8" s="44" t="s">
        <v>9</v>
      </c>
      <c r="AF8" s="45"/>
      <c r="AG8" s="45"/>
      <c r="AH8" s="11" t="s">
        <v>1</v>
      </c>
      <c r="AI8" s="44" t="s">
        <v>10</v>
      </c>
      <c r="AJ8" s="45"/>
      <c r="AK8" s="46" t="s">
        <v>11</v>
      </c>
      <c r="AL8" s="47"/>
      <c r="AM8" s="46" t="s">
        <v>12</v>
      </c>
      <c r="AN8" s="47"/>
      <c r="AO8" s="3"/>
    </row>
    <row r="9" spans="1:41" ht="17.25" customHeight="1" x14ac:dyDescent="0.25">
      <c r="A9" s="45"/>
      <c r="B9" s="45"/>
      <c r="C9" s="45"/>
      <c r="D9" s="45"/>
      <c r="E9" s="45"/>
      <c r="F9" s="45"/>
      <c r="G9" s="45"/>
      <c r="H9" s="45"/>
      <c r="I9" s="12" t="s">
        <v>1</v>
      </c>
      <c r="J9" s="12" t="s">
        <v>1</v>
      </c>
      <c r="K9" s="12" t="s">
        <v>1</v>
      </c>
      <c r="L9" s="12" t="s">
        <v>1</v>
      </c>
      <c r="M9" s="12" t="s">
        <v>1</v>
      </c>
      <c r="N9" s="12" t="s">
        <v>1</v>
      </c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12" t="s">
        <v>1</v>
      </c>
      <c r="AC9" s="12" t="s">
        <v>1</v>
      </c>
      <c r="AD9" s="12" t="s">
        <v>13</v>
      </c>
      <c r="AE9" s="12" t="s">
        <v>1</v>
      </c>
      <c r="AF9" s="12" t="s">
        <v>1</v>
      </c>
      <c r="AG9" s="12" t="s">
        <v>1</v>
      </c>
      <c r="AH9" s="12"/>
      <c r="AI9" s="12" t="s">
        <v>14</v>
      </c>
      <c r="AJ9" s="12" t="s">
        <v>15</v>
      </c>
      <c r="AK9" s="6" t="s">
        <v>1</v>
      </c>
      <c r="AL9" s="6" t="s">
        <v>1</v>
      </c>
      <c r="AM9" s="6" t="s">
        <v>1</v>
      </c>
      <c r="AN9" s="6" t="s">
        <v>1</v>
      </c>
      <c r="AO9" s="3"/>
    </row>
    <row r="10" spans="1:41" ht="31.5" x14ac:dyDescent="0.25">
      <c r="A10" s="13" t="s">
        <v>16</v>
      </c>
      <c r="B10" s="24" t="s">
        <v>73</v>
      </c>
      <c r="C10" s="25" t="s">
        <v>16</v>
      </c>
      <c r="D10" s="25"/>
      <c r="E10" s="25"/>
      <c r="F10" s="25"/>
      <c r="G10" s="25"/>
      <c r="H10" s="25"/>
      <c r="I10" s="26"/>
      <c r="J10" s="25"/>
      <c r="K10" s="25"/>
      <c r="L10" s="25"/>
      <c r="M10" s="25"/>
      <c r="N10" s="25"/>
      <c r="O10" s="25"/>
      <c r="P10" s="25"/>
      <c r="Q10" s="25"/>
      <c r="R10" s="16">
        <v>0</v>
      </c>
      <c r="S10" s="27">
        <v>1717247</v>
      </c>
      <c r="T10" s="27">
        <v>-10524</v>
      </c>
      <c r="U10" s="27">
        <v>1706723</v>
      </c>
      <c r="V10" s="27">
        <v>1706723</v>
      </c>
      <c r="W10" s="27">
        <v>1706723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727332.33</v>
      </c>
      <c r="AD10" s="27">
        <v>727332.33</v>
      </c>
      <c r="AE10" s="17">
        <v>0</v>
      </c>
      <c r="AF10" s="17">
        <v>554290.30000000005</v>
      </c>
      <c r="AG10" s="17">
        <v>554290.30000000005</v>
      </c>
      <c r="AH10" s="17">
        <v>554290.30000000005</v>
      </c>
      <c r="AI10" s="17">
        <f>U10-AD10</f>
        <v>979390.67</v>
      </c>
      <c r="AJ10" s="18">
        <f>AD10/U10</f>
        <v>0.42615722059174216</v>
      </c>
      <c r="AK10" s="7">
        <v>1633043.74</v>
      </c>
      <c r="AL10" s="8">
        <v>4.9033866415256512E-2</v>
      </c>
      <c r="AM10" s="7">
        <v>0</v>
      </c>
      <c r="AN10" s="8"/>
      <c r="AO10" s="3"/>
    </row>
    <row r="11" spans="1:41" ht="15.75" outlineLevel="1" x14ac:dyDescent="0.25">
      <c r="A11" s="13" t="s">
        <v>17</v>
      </c>
      <c r="B11" s="24" t="s">
        <v>74</v>
      </c>
      <c r="C11" s="25" t="s">
        <v>17</v>
      </c>
      <c r="D11" s="25"/>
      <c r="E11" s="25"/>
      <c r="F11" s="25"/>
      <c r="G11" s="25"/>
      <c r="H11" s="25"/>
      <c r="I11" s="26"/>
      <c r="J11" s="25"/>
      <c r="K11" s="25"/>
      <c r="L11" s="25"/>
      <c r="M11" s="25"/>
      <c r="N11" s="25"/>
      <c r="O11" s="25"/>
      <c r="P11" s="25"/>
      <c r="Q11" s="25"/>
      <c r="R11" s="16">
        <v>0</v>
      </c>
      <c r="S11" s="27">
        <v>20612</v>
      </c>
      <c r="T11" s="27">
        <v>0</v>
      </c>
      <c r="U11" s="27">
        <v>20612</v>
      </c>
      <c r="V11" s="27">
        <v>20612</v>
      </c>
      <c r="W11" s="27">
        <v>20612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10314.85</v>
      </c>
      <c r="AD11" s="27">
        <v>10314.85</v>
      </c>
      <c r="AE11" s="17">
        <v>0</v>
      </c>
      <c r="AF11" s="17">
        <v>6050.95</v>
      </c>
      <c r="AG11" s="17">
        <v>6050.95</v>
      </c>
      <c r="AH11" s="17">
        <v>6050.95</v>
      </c>
      <c r="AI11" s="17">
        <f>U11-AD11</f>
        <v>10297.15</v>
      </c>
      <c r="AJ11" s="18">
        <f>AD11/U11</f>
        <v>0.50042936153696882</v>
      </c>
      <c r="AK11" s="7">
        <v>17461.689999999999</v>
      </c>
      <c r="AL11" s="8">
        <v>0.15283863768678441</v>
      </c>
      <c r="AM11" s="7">
        <v>0</v>
      </c>
      <c r="AN11" s="8"/>
      <c r="AO11" s="3"/>
    </row>
    <row r="12" spans="1:41" ht="15.75" outlineLevel="2" x14ac:dyDescent="0.25">
      <c r="A12" s="13" t="s">
        <v>18</v>
      </c>
      <c r="B12" s="14" t="s">
        <v>75</v>
      </c>
      <c r="C12" s="13" t="s">
        <v>18</v>
      </c>
      <c r="D12" s="13"/>
      <c r="E12" s="13"/>
      <c r="F12" s="13"/>
      <c r="G12" s="13"/>
      <c r="H12" s="13"/>
      <c r="I12" s="15"/>
      <c r="J12" s="13"/>
      <c r="K12" s="13"/>
      <c r="L12" s="13"/>
      <c r="M12" s="13"/>
      <c r="N12" s="13"/>
      <c r="O12" s="13"/>
      <c r="P12" s="13"/>
      <c r="Q12" s="13"/>
      <c r="R12" s="16">
        <v>0</v>
      </c>
      <c r="S12" s="29">
        <v>20612</v>
      </c>
      <c r="T12" s="29">
        <v>0</v>
      </c>
      <c r="U12" s="29">
        <v>20612</v>
      </c>
      <c r="V12" s="29">
        <v>20612</v>
      </c>
      <c r="W12" s="29">
        <v>20612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10314.85</v>
      </c>
      <c r="AD12" s="29">
        <v>10314.85</v>
      </c>
      <c r="AE12" s="22">
        <v>0</v>
      </c>
      <c r="AF12" s="22">
        <v>6050.95</v>
      </c>
      <c r="AG12" s="22">
        <v>6050.95</v>
      </c>
      <c r="AH12" s="22">
        <v>6050.95</v>
      </c>
      <c r="AI12" s="22">
        <f>U12-AD12</f>
        <v>10297.15</v>
      </c>
      <c r="AJ12" s="23">
        <f>AD12/U12</f>
        <v>0.50042936153696882</v>
      </c>
      <c r="AK12" s="7">
        <v>17461.689999999999</v>
      </c>
      <c r="AL12" s="8">
        <v>0.15283863768678441</v>
      </c>
      <c r="AM12" s="7">
        <v>0</v>
      </c>
      <c r="AN12" s="8"/>
      <c r="AO12" s="3"/>
    </row>
    <row r="13" spans="1:41" ht="96" customHeight="1" outlineLevel="3" x14ac:dyDescent="0.25">
      <c r="A13" s="13" t="s">
        <v>19</v>
      </c>
      <c r="B13" s="14" t="s">
        <v>76</v>
      </c>
      <c r="C13" s="13" t="s">
        <v>19</v>
      </c>
      <c r="D13" s="13"/>
      <c r="E13" s="13"/>
      <c r="F13" s="13"/>
      <c r="G13" s="13"/>
      <c r="H13" s="13"/>
      <c r="I13" s="15"/>
      <c r="J13" s="13"/>
      <c r="K13" s="13"/>
      <c r="L13" s="13"/>
      <c r="M13" s="13"/>
      <c r="N13" s="13"/>
      <c r="O13" s="13"/>
      <c r="P13" s="13"/>
      <c r="Q13" s="13"/>
      <c r="R13" s="16">
        <v>0</v>
      </c>
      <c r="S13" s="29">
        <v>19818</v>
      </c>
      <c r="T13" s="29">
        <v>0</v>
      </c>
      <c r="U13" s="29">
        <v>19818</v>
      </c>
      <c r="V13" s="29">
        <v>19818</v>
      </c>
      <c r="W13" s="29">
        <v>19818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10377.25</v>
      </c>
      <c r="AD13" s="29">
        <v>10377.25</v>
      </c>
      <c r="AE13" s="22">
        <v>0</v>
      </c>
      <c r="AF13" s="22">
        <v>6113.35</v>
      </c>
      <c r="AG13" s="22">
        <v>6113.35</v>
      </c>
      <c r="AH13" s="22">
        <v>6113.35</v>
      </c>
      <c r="AI13" s="22">
        <f t="shared" ref="AI13:AI57" si="0">U13-AD13</f>
        <v>9440.75</v>
      </c>
      <c r="AJ13" s="23">
        <f t="shared" ref="AJ13:AJ57" si="1">AD13/U13</f>
        <v>0.52362751034413157</v>
      </c>
      <c r="AK13" s="7">
        <v>16605.29</v>
      </c>
      <c r="AL13" s="8">
        <v>0.16211070743768291</v>
      </c>
      <c r="AM13" s="7">
        <v>0</v>
      </c>
      <c r="AN13" s="8"/>
      <c r="AO13" s="3"/>
    </row>
    <row r="14" spans="1:41" ht="142.5" customHeight="1" outlineLevel="3" x14ac:dyDescent="0.25">
      <c r="A14" s="13" t="s">
        <v>20</v>
      </c>
      <c r="B14" s="14" t="s">
        <v>77</v>
      </c>
      <c r="C14" s="13" t="s">
        <v>20</v>
      </c>
      <c r="D14" s="13"/>
      <c r="E14" s="13"/>
      <c r="F14" s="13"/>
      <c r="G14" s="13"/>
      <c r="H14" s="13"/>
      <c r="I14" s="15"/>
      <c r="J14" s="13"/>
      <c r="K14" s="13"/>
      <c r="L14" s="13"/>
      <c r="M14" s="13"/>
      <c r="N14" s="13"/>
      <c r="O14" s="13"/>
      <c r="P14" s="13"/>
      <c r="Q14" s="13"/>
      <c r="R14" s="16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-62.4</v>
      </c>
      <c r="AD14" s="29">
        <v>-62.4</v>
      </c>
      <c r="AE14" s="22">
        <v>0</v>
      </c>
      <c r="AF14" s="22">
        <v>-62.4</v>
      </c>
      <c r="AG14" s="22">
        <v>-62.4</v>
      </c>
      <c r="AH14" s="22">
        <v>-62.4</v>
      </c>
      <c r="AI14" s="22">
        <f t="shared" si="0"/>
        <v>62.4</v>
      </c>
      <c r="AJ14" s="23">
        <v>0</v>
      </c>
      <c r="AK14" s="7">
        <v>62.4</v>
      </c>
      <c r="AL14" s="8"/>
      <c r="AM14" s="7">
        <v>0</v>
      </c>
      <c r="AN14" s="8"/>
      <c r="AO14" s="3"/>
    </row>
    <row r="15" spans="1:41" ht="63" outlineLevel="3" x14ac:dyDescent="0.25">
      <c r="A15" s="13" t="s">
        <v>21</v>
      </c>
      <c r="B15" s="14" t="s">
        <v>78</v>
      </c>
      <c r="C15" s="13" t="s">
        <v>21</v>
      </c>
      <c r="D15" s="13"/>
      <c r="E15" s="13"/>
      <c r="F15" s="13"/>
      <c r="G15" s="13"/>
      <c r="H15" s="13"/>
      <c r="I15" s="15"/>
      <c r="J15" s="13"/>
      <c r="K15" s="13"/>
      <c r="L15" s="13"/>
      <c r="M15" s="13"/>
      <c r="N15" s="13"/>
      <c r="O15" s="13"/>
      <c r="P15" s="13"/>
      <c r="Q15" s="13"/>
      <c r="R15" s="16">
        <v>0</v>
      </c>
      <c r="S15" s="29">
        <v>794</v>
      </c>
      <c r="T15" s="29">
        <v>0</v>
      </c>
      <c r="U15" s="29">
        <v>794</v>
      </c>
      <c r="V15" s="29">
        <v>794</v>
      </c>
      <c r="W15" s="29">
        <v>794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f t="shared" si="0"/>
        <v>794</v>
      </c>
      <c r="AJ15" s="23">
        <f t="shared" si="1"/>
        <v>0</v>
      </c>
      <c r="AK15" s="7">
        <v>794</v>
      </c>
      <c r="AL15" s="8">
        <v>0</v>
      </c>
      <c r="AM15" s="7">
        <v>0</v>
      </c>
      <c r="AN15" s="8"/>
      <c r="AO15" s="3"/>
    </row>
    <row r="16" spans="1:41" s="33" customFormat="1" ht="15.75" outlineLevel="1" x14ac:dyDescent="0.25">
      <c r="A16" s="25" t="s">
        <v>22</v>
      </c>
      <c r="B16" s="24" t="s">
        <v>79</v>
      </c>
      <c r="C16" s="25" t="s">
        <v>22</v>
      </c>
      <c r="D16" s="25"/>
      <c r="E16" s="25"/>
      <c r="F16" s="25"/>
      <c r="G16" s="25"/>
      <c r="H16" s="25"/>
      <c r="I16" s="26"/>
      <c r="J16" s="25"/>
      <c r="K16" s="25"/>
      <c r="L16" s="25"/>
      <c r="M16" s="25"/>
      <c r="N16" s="25"/>
      <c r="O16" s="25"/>
      <c r="P16" s="25"/>
      <c r="Q16" s="25"/>
      <c r="R16" s="16">
        <v>0</v>
      </c>
      <c r="S16" s="27">
        <v>1073408</v>
      </c>
      <c r="T16" s="27">
        <v>0</v>
      </c>
      <c r="U16" s="27">
        <v>1073408</v>
      </c>
      <c r="V16" s="27">
        <v>1073408</v>
      </c>
      <c r="W16" s="27">
        <v>1073408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393813.12</v>
      </c>
      <c r="AD16" s="27">
        <v>393813.12</v>
      </c>
      <c r="AE16" s="17">
        <v>0</v>
      </c>
      <c r="AF16" s="17">
        <v>357980.62</v>
      </c>
      <c r="AG16" s="17">
        <v>357980.62</v>
      </c>
      <c r="AH16" s="17">
        <v>357980.62</v>
      </c>
      <c r="AI16" s="17">
        <f t="shared" si="0"/>
        <v>679594.88</v>
      </c>
      <c r="AJ16" s="18">
        <f t="shared" si="1"/>
        <v>0.36688111137610302</v>
      </c>
      <c r="AK16" s="30">
        <v>1070168.7</v>
      </c>
      <c r="AL16" s="31">
        <v>3.0177714345337469E-3</v>
      </c>
      <c r="AM16" s="30">
        <v>0</v>
      </c>
      <c r="AN16" s="31"/>
      <c r="AO16" s="32"/>
    </row>
    <row r="17" spans="1:41" ht="34.5" customHeight="1" outlineLevel="2" x14ac:dyDescent="0.25">
      <c r="A17" s="13" t="s">
        <v>23</v>
      </c>
      <c r="B17" s="14" t="s">
        <v>80</v>
      </c>
      <c r="C17" s="13" t="s">
        <v>23</v>
      </c>
      <c r="D17" s="13"/>
      <c r="E17" s="13"/>
      <c r="F17" s="13"/>
      <c r="G17" s="13"/>
      <c r="H17" s="13"/>
      <c r="I17" s="15"/>
      <c r="J17" s="13"/>
      <c r="K17" s="13"/>
      <c r="L17" s="13"/>
      <c r="M17" s="13"/>
      <c r="N17" s="13"/>
      <c r="O17" s="13"/>
      <c r="P17" s="13"/>
      <c r="Q17" s="13"/>
      <c r="R17" s="16">
        <v>0</v>
      </c>
      <c r="S17" s="29">
        <v>1070300</v>
      </c>
      <c r="T17" s="29">
        <v>0</v>
      </c>
      <c r="U17" s="29">
        <v>1070300</v>
      </c>
      <c r="V17" s="29">
        <v>1070300</v>
      </c>
      <c r="W17" s="29">
        <v>1070300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392557.97</v>
      </c>
      <c r="AD17" s="29">
        <v>392557.97</v>
      </c>
      <c r="AE17" s="22">
        <v>0</v>
      </c>
      <c r="AF17" s="22">
        <v>356725.47</v>
      </c>
      <c r="AG17" s="22">
        <v>356725.47</v>
      </c>
      <c r="AH17" s="22">
        <v>356725.47</v>
      </c>
      <c r="AI17" s="22">
        <f t="shared" si="0"/>
        <v>677742.03</v>
      </c>
      <c r="AJ17" s="23">
        <f t="shared" si="1"/>
        <v>0.36677377370830605</v>
      </c>
      <c r="AK17" s="7">
        <v>1068315.8500000001</v>
      </c>
      <c r="AL17" s="8">
        <v>1.8538260300850228E-3</v>
      </c>
      <c r="AM17" s="7">
        <v>0</v>
      </c>
      <c r="AN17" s="8"/>
      <c r="AO17" s="3"/>
    </row>
    <row r="18" spans="1:41" ht="47.25" outlineLevel="3" x14ac:dyDescent="0.25">
      <c r="A18" s="13" t="s">
        <v>24</v>
      </c>
      <c r="B18" s="14" t="s">
        <v>81</v>
      </c>
      <c r="C18" s="13" t="s">
        <v>24</v>
      </c>
      <c r="D18" s="13"/>
      <c r="E18" s="13"/>
      <c r="F18" s="13"/>
      <c r="G18" s="13"/>
      <c r="H18" s="13"/>
      <c r="I18" s="15"/>
      <c r="J18" s="13"/>
      <c r="K18" s="13"/>
      <c r="L18" s="13"/>
      <c r="M18" s="13"/>
      <c r="N18" s="13"/>
      <c r="O18" s="13"/>
      <c r="P18" s="13"/>
      <c r="Q18" s="13"/>
      <c r="R18" s="16">
        <v>0</v>
      </c>
      <c r="S18" s="29">
        <v>930250</v>
      </c>
      <c r="T18" s="29">
        <v>0</v>
      </c>
      <c r="U18" s="29">
        <v>930250</v>
      </c>
      <c r="V18" s="29">
        <v>930250</v>
      </c>
      <c r="W18" s="29">
        <v>930250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302029.39</v>
      </c>
      <c r="AD18" s="29">
        <v>302029.39</v>
      </c>
      <c r="AE18" s="22">
        <v>0</v>
      </c>
      <c r="AF18" s="22">
        <v>266196.89</v>
      </c>
      <c r="AG18" s="22">
        <v>266196.89</v>
      </c>
      <c r="AH18" s="22">
        <v>266196.89</v>
      </c>
      <c r="AI18" s="22">
        <f t="shared" si="0"/>
        <v>628220.61</v>
      </c>
      <c r="AJ18" s="23">
        <f t="shared" si="1"/>
        <v>0.32467550658425154</v>
      </c>
      <c r="AK18" s="7">
        <v>930130.58</v>
      </c>
      <c r="AL18" s="8">
        <v>1.2837409298575652E-4</v>
      </c>
      <c r="AM18" s="7">
        <v>0</v>
      </c>
      <c r="AN18" s="8"/>
      <c r="AO18" s="3"/>
    </row>
    <row r="19" spans="1:41" ht="63" outlineLevel="3" x14ac:dyDescent="0.25">
      <c r="A19" s="13" t="s">
        <v>25</v>
      </c>
      <c r="B19" s="14" t="s">
        <v>82</v>
      </c>
      <c r="C19" s="13" t="s">
        <v>25</v>
      </c>
      <c r="D19" s="13"/>
      <c r="E19" s="13"/>
      <c r="F19" s="13"/>
      <c r="G19" s="13"/>
      <c r="H19" s="13"/>
      <c r="I19" s="15"/>
      <c r="J19" s="13"/>
      <c r="K19" s="13"/>
      <c r="L19" s="13"/>
      <c r="M19" s="13"/>
      <c r="N19" s="13"/>
      <c r="O19" s="13"/>
      <c r="P19" s="13"/>
      <c r="Q19" s="13"/>
      <c r="R19" s="16">
        <v>0</v>
      </c>
      <c r="S19" s="29">
        <v>140050</v>
      </c>
      <c r="T19" s="29">
        <v>0</v>
      </c>
      <c r="U19" s="29">
        <v>140050</v>
      </c>
      <c r="V19" s="29">
        <v>140050</v>
      </c>
      <c r="W19" s="29">
        <v>140050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90528.58</v>
      </c>
      <c r="AD19" s="29">
        <v>90528.58</v>
      </c>
      <c r="AE19" s="22">
        <v>0</v>
      </c>
      <c r="AF19" s="22">
        <v>90528.58</v>
      </c>
      <c r="AG19" s="22">
        <v>90528.58</v>
      </c>
      <c r="AH19" s="22">
        <v>90528.58</v>
      </c>
      <c r="AI19" s="22">
        <f t="shared" si="0"/>
        <v>49521.42</v>
      </c>
      <c r="AJ19" s="23">
        <f t="shared" si="1"/>
        <v>0.64640185647982862</v>
      </c>
      <c r="AK19" s="7">
        <v>138185.26999999999</v>
      </c>
      <c r="AL19" s="8">
        <v>1.3314744734023562E-2</v>
      </c>
      <c r="AM19" s="7">
        <v>0</v>
      </c>
      <c r="AN19" s="8"/>
      <c r="AO19" s="3"/>
    </row>
    <row r="20" spans="1:41" ht="15.75" outlineLevel="2" x14ac:dyDescent="0.25">
      <c r="A20" s="13" t="s">
        <v>26</v>
      </c>
      <c r="B20" s="14" t="s">
        <v>83</v>
      </c>
      <c r="C20" s="13" t="s">
        <v>26</v>
      </c>
      <c r="D20" s="13"/>
      <c r="E20" s="13"/>
      <c r="F20" s="13"/>
      <c r="G20" s="13"/>
      <c r="H20" s="13"/>
      <c r="I20" s="15"/>
      <c r="J20" s="13"/>
      <c r="K20" s="13"/>
      <c r="L20" s="13"/>
      <c r="M20" s="13"/>
      <c r="N20" s="13"/>
      <c r="O20" s="13"/>
      <c r="P20" s="13"/>
      <c r="Q20" s="13"/>
      <c r="R20" s="16">
        <v>0</v>
      </c>
      <c r="S20" s="29">
        <v>3108</v>
      </c>
      <c r="T20" s="29">
        <v>0</v>
      </c>
      <c r="U20" s="29">
        <v>3108</v>
      </c>
      <c r="V20" s="29">
        <v>3108</v>
      </c>
      <c r="W20" s="29">
        <v>3108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1255.1500000000001</v>
      </c>
      <c r="AD20" s="29">
        <v>1255.1500000000001</v>
      </c>
      <c r="AE20" s="22">
        <v>0</v>
      </c>
      <c r="AF20" s="22">
        <v>1255.1500000000001</v>
      </c>
      <c r="AG20" s="22">
        <v>1255.1500000000001</v>
      </c>
      <c r="AH20" s="22">
        <v>1255.1500000000001</v>
      </c>
      <c r="AI20" s="22">
        <f t="shared" si="0"/>
        <v>1852.85</v>
      </c>
      <c r="AJ20" s="23">
        <f t="shared" si="1"/>
        <v>0.40384491634491637</v>
      </c>
      <c r="AK20" s="7">
        <v>1852.85</v>
      </c>
      <c r="AL20" s="8">
        <v>0.40384491634491637</v>
      </c>
      <c r="AM20" s="7">
        <v>0</v>
      </c>
      <c r="AN20" s="8"/>
      <c r="AO20" s="3"/>
    </row>
    <row r="21" spans="1:41" ht="15.75" outlineLevel="3" x14ac:dyDescent="0.25">
      <c r="A21" s="13" t="s">
        <v>27</v>
      </c>
      <c r="B21" s="14" t="s">
        <v>83</v>
      </c>
      <c r="C21" s="13" t="s">
        <v>27</v>
      </c>
      <c r="D21" s="13"/>
      <c r="E21" s="13"/>
      <c r="F21" s="13"/>
      <c r="G21" s="13"/>
      <c r="H21" s="13"/>
      <c r="I21" s="15"/>
      <c r="J21" s="13"/>
      <c r="K21" s="13"/>
      <c r="L21" s="13"/>
      <c r="M21" s="13"/>
      <c r="N21" s="13"/>
      <c r="O21" s="13"/>
      <c r="P21" s="13"/>
      <c r="Q21" s="13"/>
      <c r="R21" s="16">
        <v>0</v>
      </c>
      <c r="S21" s="29">
        <v>3108</v>
      </c>
      <c r="T21" s="29">
        <v>0</v>
      </c>
      <c r="U21" s="29">
        <v>3108</v>
      </c>
      <c r="V21" s="29">
        <v>3108</v>
      </c>
      <c r="W21" s="29">
        <v>3108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1255.1500000000001</v>
      </c>
      <c r="AD21" s="29">
        <v>1255.1500000000001</v>
      </c>
      <c r="AE21" s="22">
        <v>0</v>
      </c>
      <c r="AF21" s="22">
        <v>1255.1500000000001</v>
      </c>
      <c r="AG21" s="22">
        <v>1255.1500000000001</v>
      </c>
      <c r="AH21" s="22">
        <v>1255.1500000000001</v>
      </c>
      <c r="AI21" s="22">
        <f t="shared" si="0"/>
        <v>1852.85</v>
      </c>
      <c r="AJ21" s="23">
        <f t="shared" si="1"/>
        <v>0.40384491634491637</v>
      </c>
      <c r="AK21" s="7">
        <v>1852.85</v>
      </c>
      <c r="AL21" s="8">
        <v>0.40384491634491637</v>
      </c>
      <c r="AM21" s="7">
        <v>0</v>
      </c>
      <c r="AN21" s="8"/>
      <c r="AO21" s="3"/>
    </row>
    <row r="22" spans="1:41" s="33" customFormat="1" ht="15.75" outlineLevel="1" x14ac:dyDescent="0.25">
      <c r="A22" s="25" t="s">
        <v>28</v>
      </c>
      <c r="B22" s="24" t="s">
        <v>84</v>
      </c>
      <c r="C22" s="25" t="s">
        <v>28</v>
      </c>
      <c r="D22" s="25"/>
      <c r="E22" s="25"/>
      <c r="F22" s="25"/>
      <c r="G22" s="25"/>
      <c r="H22" s="25"/>
      <c r="I22" s="26"/>
      <c r="J22" s="25"/>
      <c r="K22" s="25"/>
      <c r="L22" s="25"/>
      <c r="M22" s="25"/>
      <c r="N22" s="25"/>
      <c r="O22" s="25"/>
      <c r="P22" s="25"/>
      <c r="Q22" s="25"/>
      <c r="R22" s="16">
        <v>0</v>
      </c>
      <c r="S22" s="27">
        <v>583227</v>
      </c>
      <c r="T22" s="27">
        <v>0</v>
      </c>
      <c r="U22" s="27">
        <v>583227</v>
      </c>
      <c r="V22" s="27">
        <v>583227</v>
      </c>
      <c r="W22" s="27">
        <v>583227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293697</v>
      </c>
      <c r="AD22" s="27">
        <v>293697</v>
      </c>
      <c r="AE22" s="17">
        <v>0</v>
      </c>
      <c r="AF22" s="17">
        <v>190251.37</v>
      </c>
      <c r="AG22" s="17">
        <v>190251.37</v>
      </c>
      <c r="AH22" s="17">
        <v>190251.37</v>
      </c>
      <c r="AI22" s="17">
        <f t="shared" si="0"/>
        <v>289530</v>
      </c>
      <c r="AJ22" s="18">
        <f t="shared" si="1"/>
        <v>0.50357236547690698</v>
      </c>
      <c r="AK22" s="30">
        <v>505420.71</v>
      </c>
      <c r="AL22" s="31">
        <v>0.13340652953309776</v>
      </c>
      <c r="AM22" s="30">
        <v>0</v>
      </c>
      <c r="AN22" s="31"/>
      <c r="AO22" s="32"/>
    </row>
    <row r="23" spans="1:41" ht="15.75" outlineLevel="2" x14ac:dyDescent="0.25">
      <c r="A23" s="13" t="s">
        <v>42</v>
      </c>
      <c r="B23" s="14" t="s">
        <v>85</v>
      </c>
      <c r="C23" s="13" t="s">
        <v>42</v>
      </c>
      <c r="D23" s="13"/>
      <c r="E23" s="13"/>
      <c r="F23" s="13"/>
      <c r="G23" s="13"/>
      <c r="H23" s="13"/>
      <c r="I23" s="15"/>
      <c r="J23" s="13"/>
      <c r="K23" s="13"/>
      <c r="L23" s="13"/>
      <c r="M23" s="13"/>
      <c r="N23" s="13"/>
      <c r="O23" s="13"/>
      <c r="P23" s="13"/>
      <c r="Q23" s="13"/>
      <c r="R23" s="16">
        <v>0</v>
      </c>
      <c r="S23" s="29">
        <v>107181</v>
      </c>
      <c r="T23" s="29">
        <v>0</v>
      </c>
      <c r="U23" s="29">
        <v>107181</v>
      </c>
      <c r="V23" s="29">
        <v>107181</v>
      </c>
      <c r="W23" s="29">
        <v>107181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14534.32</v>
      </c>
      <c r="AD23" s="29">
        <v>14534.32</v>
      </c>
      <c r="AE23" s="22">
        <v>0</v>
      </c>
      <c r="AF23" s="22">
        <v>6442.84</v>
      </c>
      <c r="AG23" s="22">
        <v>6442.84</v>
      </c>
      <c r="AH23" s="22">
        <v>6442.84</v>
      </c>
      <c r="AI23" s="22">
        <f t="shared" si="0"/>
        <v>92646.68</v>
      </c>
      <c r="AJ23" s="23">
        <f t="shared" si="1"/>
        <v>0.13560537781882984</v>
      </c>
      <c r="AK23" s="7">
        <v>103568.16</v>
      </c>
      <c r="AL23" s="8">
        <v>3.370784000895681E-2</v>
      </c>
      <c r="AM23" s="7">
        <v>0</v>
      </c>
      <c r="AN23" s="8"/>
      <c r="AO23" s="3"/>
    </row>
    <row r="24" spans="1:41" ht="63" outlineLevel="3" x14ac:dyDescent="0.25">
      <c r="A24" s="13" t="s">
        <v>43</v>
      </c>
      <c r="B24" s="14" t="s">
        <v>86</v>
      </c>
      <c r="C24" s="13" t="s">
        <v>43</v>
      </c>
      <c r="D24" s="13"/>
      <c r="E24" s="13"/>
      <c r="F24" s="13"/>
      <c r="G24" s="13"/>
      <c r="H24" s="13"/>
      <c r="I24" s="15"/>
      <c r="J24" s="13"/>
      <c r="K24" s="13"/>
      <c r="L24" s="13"/>
      <c r="M24" s="13"/>
      <c r="N24" s="13"/>
      <c r="O24" s="13"/>
      <c r="P24" s="13"/>
      <c r="Q24" s="13"/>
      <c r="R24" s="16">
        <v>0</v>
      </c>
      <c r="S24" s="29">
        <v>107181</v>
      </c>
      <c r="T24" s="29">
        <v>0</v>
      </c>
      <c r="U24" s="29">
        <v>107181</v>
      </c>
      <c r="V24" s="29">
        <v>107181</v>
      </c>
      <c r="W24" s="29">
        <v>107181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14534.32</v>
      </c>
      <c r="AD24" s="29">
        <v>14534.32</v>
      </c>
      <c r="AE24" s="22">
        <v>0</v>
      </c>
      <c r="AF24" s="22">
        <v>6442.84</v>
      </c>
      <c r="AG24" s="22">
        <v>6442.84</v>
      </c>
      <c r="AH24" s="22">
        <v>6442.84</v>
      </c>
      <c r="AI24" s="22">
        <f t="shared" si="0"/>
        <v>92646.68</v>
      </c>
      <c r="AJ24" s="23">
        <f t="shared" si="1"/>
        <v>0.13560537781882984</v>
      </c>
      <c r="AK24" s="7">
        <v>103568.16</v>
      </c>
      <c r="AL24" s="8">
        <v>3.370784000895681E-2</v>
      </c>
      <c r="AM24" s="7">
        <v>0</v>
      </c>
      <c r="AN24" s="8"/>
      <c r="AO24" s="3"/>
    </row>
    <row r="25" spans="1:41" ht="15.75" outlineLevel="2" x14ac:dyDescent="0.25">
      <c r="A25" s="13" t="s">
        <v>44</v>
      </c>
      <c r="B25" s="14" t="s">
        <v>87</v>
      </c>
      <c r="C25" s="13" t="s">
        <v>44</v>
      </c>
      <c r="D25" s="13"/>
      <c r="E25" s="13"/>
      <c r="F25" s="13"/>
      <c r="G25" s="13"/>
      <c r="H25" s="13"/>
      <c r="I25" s="15"/>
      <c r="J25" s="13"/>
      <c r="K25" s="13"/>
      <c r="L25" s="13"/>
      <c r="M25" s="13"/>
      <c r="N25" s="13"/>
      <c r="O25" s="13"/>
      <c r="P25" s="13"/>
      <c r="Q25" s="13"/>
      <c r="R25" s="16">
        <v>0</v>
      </c>
      <c r="S25" s="29">
        <v>476046</v>
      </c>
      <c r="T25" s="29">
        <v>0</v>
      </c>
      <c r="U25" s="29">
        <v>476046</v>
      </c>
      <c r="V25" s="29">
        <v>476046</v>
      </c>
      <c r="W25" s="29">
        <v>476046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279162.68</v>
      </c>
      <c r="AD25" s="29">
        <v>279162.68</v>
      </c>
      <c r="AE25" s="22">
        <v>0</v>
      </c>
      <c r="AF25" s="22">
        <v>183808.53</v>
      </c>
      <c r="AG25" s="22">
        <v>183808.53</v>
      </c>
      <c r="AH25" s="22">
        <v>183808.53</v>
      </c>
      <c r="AI25" s="22">
        <f t="shared" si="0"/>
        <v>196883.32</v>
      </c>
      <c r="AJ25" s="23">
        <f t="shared" si="1"/>
        <v>0.58641954769076932</v>
      </c>
      <c r="AK25" s="7">
        <v>401852.55</v>
      </c>
      <c r="AL25" s="8">
        <v>0.15585353096129365</v>
      </c>
      <c r="AM25" s="7">
        <v>0</v>
      </c>
      <c r="AN25" s="8"/>
      <c r="AO25" s="3"/>
    </row>
    <row r="26" spans="1:41" ht="47.25" outlineLevel="3" x14ac:dyDescent="0.25">
      <c r="A26" s="13" t="s">
        <v>45</v>
      </c>
      <c r="B26" s="14" t="s">
        <v>88</v>
      </c>
      <c r="C26" s="13" t="s">
        <v>45</v>
      </c>
      <c r="D26" s="13"/>
      <c r="E26" s="13"/>
      <c r="F26" s="13"/>
      <c r="G26" s="13"/>
      <c r="H26" s="13"/>
      <c r="I26" s="15"/>
      <c r="J26" s="13"/>
      <c r="K26" s="13"/>
      <c r="L26" s="13"/>
      <c r="M26" s="13"/>
      <c r="N26" s="13"/>
      <c r="O26" s="13"/>
      <c r="P26" s="13"/>
      <c r="Q26" s="13"/>
      <c r="R26" s="16">
        <v>0</v>
      </c>
      <c r="S26" s="29">
        <v>163745</v>
      </c>
      <c r="T26" s="29">
        <v>0</v>
      </c>
      <c r="U26" s="29">
        <v>163745</v>
      </c>
      <c r="V26" s="29">
        <v>163745</v>
      </c>
      <c r="W26" s="29">
        <v>163745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159631.5</v>
      </c>
      <c r="AD26" s="29">
        <v>159631.5</v>
      </c>
      <c r="AE26" s="22">
        <v>0</v>
      </c>
      <c r="AF26" s="22">
        <v>106329.5</v>
      </c>
      <c r="AG26" s="22">
        <v>106329.5</v>
      </c>
      <c r="AH26" s="22">
        <v>106329.5</v>
      </c>
      <c r="AI26" s="22">
        <f t="shared" si="0"/>
        <v>4113.5</v>
      </c>
      <c r="AJ26" s="23">
        <f t="shared" si="1"/>
        <v>0.97487862224800759</v>
      </c>
      <c r="AK26" s="7">
        <v>131189.94</v>
      </c>
      <c r="AL26" s="8">
        <v>0.19881559742282207</v>
      </c>
      <c r="AM26" s="7">
        <v>0</v>
      </c>
      <c r="AN26" s="8"/>
      <c r="AO26" s="3"/>
    </row>
    <row r="27" spans="1:41" ht="47.25" outlineLevel="3" x14ac:dyDescent="0.25">
      <c r="A27" s="13" t="s">
        <v>46</v>
      </c>
      <c r="B27" s="14" t="s">
        <v>89</v>
      </c>
      <c r="C27" s="13" t="s">
        <v>46</v>
      </c>
      <c r="D27" s="13"/>
      <c r="E27" s="13"/>
      <c r="F27" s="13"/>
      <c r="G27" s="13"/>
      <c r="H27" s="13"/>
      <c r="I27" s="15"/>
      <c r="J27" s="13"/>
      <c r="K27" s="13"/>
      <c r="L27" s="13"/>
      <c r="M27" s="13"/>
      <c r="N27" s="13"/>
      <c r="O27" s="13"/>
      <c r="P27" s="13"/>
      <c r="Q27" s="13"/>
      <c r="R27" s="16">
        <v>0</v>
      </c>
      <c r="S27" s="29">
        <v>312301</v>
      </c>
      <c r="T27" s="29">
        <v>0</v>
      </c>
      <c r="U27" s="29">
        <v>312301</v>
      </c>
      <c r="V27" s="29">
        <v>312301</v>
      </c>
      <c r="W27" s="29">
        <v>312301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119531.18</v>
      </c>
      <c r="AD27" s="29">
        <v>119531.18</v>
      </c>
      <c r="AE27" s="22">
        <v>0</v>
      </c>
      <c r="AF27" s="22">
        <v>77479.03</v>
      </c>
      <c r="AG27" s="22">
        <v>77479.03</v>
      </c>
      <c r="AH27" s="22">
        <v>77479.03</v>
      </c>
      <c r="AI27" s="22">
        <f t="shared" si="0"/>
        <v>192769.82</v>
      </c>
      <c r="AJ27" s="23">
        <f t="shared" si="1"/>
        <v>0.38274350706529914</v>
      </c>
      <c r="AK27" s="7">
        <v>270662.61</v>
      </c>
      <c r="AL27" s="8">
        <v>0.13332775111190806</v>
      </c>
      <c r="AM27" s="7">
        <v>0</v>
      </c>
      <c r="AN27" s="8"/>
      <c r="AO27" s="3"/>
    </row>
    <row r="28" spans="1:41" s="33" customFormat="1" ht="47.25" outlineLevel="1" x14ac:dyDescent="0.25">
      <c r="A28" s="25" t="s">
        <v>47</v>
      </c>
      <c r="B28" s="24" t="s">
        <v>90</v>
      </c>
      <c r="C28" s="25" t="s">
        <v>47</v>
      </c>
      <c r="D28" s="25"/>
      <c r="E28" s="25"/>
      <c r="F28" s="25"/>
      <c r="G28" s="25"/>
      <c r="H28" s="25"/>
      <c r="I28" s="26"/>
      <c r="J28" s="25"/>
      <c r="K28" s="25"/>
      <c r="L28" s="25"/>
      <c r="M28" s="25"/>
      <c r="N28" s="25"/>
      <c r="O28" s="25"/>
      <c r="P28" s="25"/>
      <c r="Q28" s="25"/>
      <c r="R28" s="16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7.36</v>
      </c>
      <c r="AD28" s="27">
        <v>7.36</v>
      </c>
      <c r="AE28" s="17">
        <v>0</v>
      </c>
      <c r="AF28" s="17">
        <v>7.36</v>
      </c>
      <c r="AG28" s="17">
        <v>7.36</v>
      </c>
      <c r="AH28" s="17">
        <v>7.36</v>
      </c>
      <c r="AI28" s="17">
        <f t="shared" si="0"/>
        <v>-7.36</v>
      </c>
      <c r="AJ28" s="18">
        <v>0</v>
      </c>
      <c r="AK28" s="30">
        <v>-7.36</v>
      </c>
      <c r="AL28" s="31"/>
      <c r="AM28" s="30">
        <v>0</v>
      </c>
      <c r="AN28" s="31"/>
      <c r="AO28" s="32"/>
    </row>
    <row r="29" spans="1:41" ht="15.75" outlineLevel="2" x14ac:dyDescent="0.25">
      <c r="A29" s="13" t="s">
        <v>48</v>
      </c>
      <c r="B29" s="14" t="s">
        <v>91</v>
      </c>
      <c r="C29" s="13" t="s">
        <v>48</v>
      </c>
      <c r="D29" s="13"/>
      <c r="E29" s="13"/>
      <c r="F29" s="13"/>
      <c r="G29" s="13"/>
      <c r="H29" s="13"/>
      <c r="I29" s="15"/>
      <c r="J29" s="13"/>
      <c r="K29" s="13"/>
      <c r="L29" s="13"/>
      <c r="M29" s="13"/>
      <c r="N29" s="13"/>
      <c r="O29" s="13"/>
      <c r="P29" s="13"/>
      <c r="Q29" s="13"/>
      <c r="R29" s="16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7.36</v>
      </c>
      <c r="AD29" s="29">
        <v>7.36</v>
      </c>
      <c r="AE29" s="22">
        <v>0</v>
      </c>
      <c r="AF29" s="22">
        <v>7.36</v>
      </c>
      <c r="AG29" s="22">
        <v>7.36</v>
      </c>
      <c r="AH29" s="22">
        <v>7.36</v>
      </c>
      <c r="AI29" s="22">
        <f t="shared" si="0"/>
        <v>-7.36</v>
      </c>
      <c r="AJ29" s="23">
        <v>0</v>
      </c>
      <c r="AK29" s="7">
        <v>-7.36</v>
      </c>
      <c r="AL29" s="8"/>
      <c r="AM29" s="7">
        <v>0</v>
      </c>
      <c r="AN29" s="8"/>
      <c r="AO29" s="3"/>
    </row>
    <row r="30" spans="1:41" ht="47.25" outlineLevel="3" x14ac:dyDescent="0.25">
      <c r="A30" s="13" t="s">
        <v>49</v>
      </c>
      <c r="B30" s="14" t="s">
        <v>92</v>
      </c>
      <c r="C30" s="13" t="s">
        <v>49</v>
      </c>
      <c r="D30" s="13"/>
      <c r="E30" s="13"/>
      <c r="F30" s="13"/>
      <c r="G30" s="13"/>
      <c r="H30" s="13"/>
      <c r="I30" s="15"/>
      <c r="J30" s="13"/>
      <c r="K30" s="13"/>
      <c r="L30" s="13"/>
      <c r="M30" s="13"/>
      <c r="N30" s="13"/>
      <c r="O30" s="13"/>
      <c r="P30" s="13"/>
      <c r="Q30" s="13"/>
      <c r="R30" s="16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7.36</v>
      </c>
      <c r="AD30" s="29">
        <v>7.36</v>
      </c>
      <c r="AE30" s="22">
        <v>0</v>
      </c>
      <c r="AF30" s="22">
        <v>7.36</v>
      </c>
      <c r="AG30" s="22">
        <v>7.36</v>
      </c>
      <c r="AH30" s="22">
        <v>7.36</v>
      </c>
      <c r="AI30" s="22">
        <f t="shared" si="0"/>
        <v>-7.36</v>
      </c>
      <c r="AJ30" s="23">
        <v>0</v>
      </c>
      <c r="AK30" s="7">
        <v>-7.36</v>
      </c>
      <c r="AL30" s="8"/>
      <c r="AM30" s="7">
        <v>0</v>
      </c>
      <c r="AN30" s="8"/>
      <c r="AO30" s="3"/>
    </row>
    <row r="31" spans="1:41" s="33" customFormat="1" ht="15.75" outlineLevel="1" x14ac:dyDescent="0.25">
      <c r="A31" s="25" t="s">
        <v>30</v>
      </c>
      <c r="B31" s="24" t="s">
        <v>93</v>
      </c>
      <c r="C31" s="25" t="s">
        <v>30</v>
      </c>
      <c r="D31" s="25"/>
      <c r="E31" s="25"/>
      <c r="F31" s="25"/>
      <c r="G31" s="25"/>
      <c r="H31" s="25"/>
      <c r="I31" s="26"/>
      <c r="J31" s="25"/>
      <c r="K31" s="25"/>
      <c r="L31" s="25"/>
      <c r="M31" s="25"/>
      <c r="N31" s="25"/>
      <c r="O31" s="25"/>
      <c r="P31" s="25"/>
      <c r="Q31" s="25"/>
      <c r="R31" s="16">
        <v>0</v>
      </c>
      <c r="S31" s="27">
        <v>40000</v>
      </c>
      <c r="T31" s="27">
        <v>-10524</v>
      </c>
      <c r="U31" s="27">
        <v>29476</v>
      </c>
      <c r="V31" s="27">
        <v>29476</v>
      </c>
      <c r="W31" s="27">
        <v>29476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29500</v>
      </c>
      <c r="AD31" s="27">
        <v>29500</v>
      </c>
      <c r="AE31" s="17">
        <v>0</v>
      </c>
      <c r="AF31" s="17">
        <v>0</v>
      </c>
      <c r="AG31" s="17">
        <v>0</v>
      </c>
      <c r="AH31" s="17">
        <v>0</v>
      </c>
      <c r="AI31" s="17">
        <f t="shared" si="0"/>
        <v>-24</v>
      </c>
      <c r="AJ31" s="18">
        <f t="shared" si="1"/>
        <v>1.0008142217397205</v>
      </c>
      <c r="AK31" s="30">
        <v>40000</v>
      </c>
      <c r="AL31" s="31">
        <v>0</v>
      </c>
      <c r="AM31" s="30">
        <v>0</v>
      </c>
      <c r="AN31" s="31"/>
      <c r="AO31" s="32"/>
    </row>
    <row r="32" spans="1:41" ht="15.75" outlineLevel="2" x14ac:dyDescent="0.25">
      <c r="A32" s="13" t="s">
        <v>50</v>
      </c>
      <c r="B32" s="14" t="s">
        <v>94</v>
      </c>
      <c r="C32" s="13" t="s">
        <v>50</v>
      </c>
      <c r="D32" s="13"/>
      <c r="E32" s="13"/>
      <c r="F32" s="13"/>
      <c r="G32" s="13"/>
      <c r="H32" s="13"/>
      <c r="I32" s="15"/>
      <c r="J32" s="13"/>
      <c r="K32" s="13"/>
      <c r="L32" s="13"/>
      <c r="M32" s="13"/>
      <c r="N32" s="13"/>
      <c r="O32" s="13"/>
      <c r="P32" s="13"/>
      <c r="Q32" s="13"/>
      <c r="R32" s="16">
        <v>0</v>
      </c>
      <c r="S32" s="29">
        <v>40000</v>
      </c>
      <c r="T32" s="29">
        <v>-10524</v>
      </c>
      <c r="U32" s="29">
        <v>29476</v>
      </c>
      <c r="V32" s="29">
        <v>29476</v>
      </c>
      <c r="W32" s="29">
        <v>29476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29500</v>
      </c>
      <c r="AD32" s="29">
        <v>29500</v>
      </c>
      <c r="AE32" s="22">
        <v>0</v>
      </c>
      <c r="AF32" s="22">
        <v>0</v>
      </c>
      <c r="AG32" s="22">
        <v>0</v>
      </c>
      <c r="AH32" s="22">
        <v>0</v>
      </c>
      <c r="AI32" s="22">
        <f t="shared" si="0"/>
        <v>-24</v>
      </c>
      <c r="AJ32" s="23">
        <f t="shared" si="1"/>
        <v>1.0008142217397205</v>
      </c>
      <c r="AK32" s="7">
        <v>40000</v>
      </c>
      <c r="AL32" s="8">
        <v>0</v>
      </c>
      <c r="AM32" s="7">
        <v>0</v>
      </c>
      <c r="AN32" s="8"/>
      <c r="AO32" s="3"/>
    </row>
    <row r="33" spans="1:41" ht="31.5" outlineLevel="3" x14ac:dyDescent="0.25">
      <c r="A33" s="13" t="s">
        <v>51</v>
      </c>
      <c r="B33" s="14" t="s">
        <v>95</v>
      </c>
      <c r="C33" s="13" t="s">
        <v>51</v>
      </c>
      <c r="D33" s="13"/>
      <c r="E33" s="13"/>
      <c r="F33" s="13"/>
      <c r="G33" s="13"/>
      <c r="H33" s="13"/>
      <c r="I33" s="15"/>
      <c r="J33" s="13"/>
      <c r="K33" s="13"/>
      <c r="L33" s="13"/>
      <c r="M33" s="13"/>
      <c r="N33" s="13"/>
      <c r="O33" s="13"/>
      <c r="P33" s="13"/>
      <c r="Q33" s="13"/>
      <c r="R33" s="16">
        <v>0</v>
      </c>
      <c r="S33" s="29">
        <v>40000</v>
      </c>
      <c r="T33" s="29">
        <v>-10524</v>
      </c>
      <c r="U33" s="29">
        <v>29476</v>
      </c>
      <c r="V33" s="29">
        <v>29476</v>
      </c>
      <c r="W33" s="29">
        <v>29476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29500</v>
      </c>
      <c r="AD33" s="29">
        <v>29500</v>
      </c>
      <c r="AE33" s="22">
        <v>0</v>
      </c>
      <c r="AF33" s="22">
        <v>0</v>
      </c>
      <c r="AG33" s="22">
        <v>0</v>
      </c>
      <c r="AH33" s="22">
        <v>0</v>
      </c>
      <c r="AI33" s="22">
        <f t="shared" si="0"/>
        <v>-24</v>
      </c>
      <c r="AJ33" s="23">
        <f t="shared" si="1"/>
        <v>1.0008142217397205</v>
      </c>
      <c r="AK33" s="7">
        <v>40000</v>
      </c>
      <c r="AL33" s="8">
        <v>0</v>
      </c>
      <c r="AM33" s="7">
        <v>0</v>
      </c>
      <c r="AN33" s="8"/>
      <c r="AO33" s="3"/>
    </row>
    <row r="34" spans="1:41" ht="15.75" x14ac:dyDescent="0.25">
      <c r="A34" s="13" t="s">
        <v>31</v>
      </c>
      <c r="B34" s="24" t="s">
        <v>96</v>
      </c>
      <c r="C34" s="25" t="s">
        <v>31</v>
      </c>
      <c r="D34" s="25"/>
      <c r="E34" s="25"/>
      <c r="F34" s="25"/>
      <c r="G34" s="25"/>
      <c r="H34" s="25"/>
      <c r="I34" s="26"/>
      <c r="J34" s="25"/>
      <c r="K34" s="25"/>
      <c r="L34" s="25"/>
      <c r="M34" s="25"/>
      <c r="N34" s="25"/>
      <c r="O34" s="25"/>
      <c r="P34" s="25"/>
      <c r="Q34" s="25"/>
      <c r="R34" s="16">
        <v>0</v>
      </c>
      <c r="S34" s="27">
        <v>4551603</v>
      </c>
      <c r="T34" s="27">
        <v>243153.31</v>
      </c>
      <c r="U34" s="27">
        <v>4794756.3099999996</v>
      </c>
      <c r="V34" s="27">
        <v>4794756.3099999996</v>
      </c>
      <c r="W34" s="27">
        <v>4794756.3099999996</v>
      </c>
      <c r="X34" s="27">
        <v>0</v>
      </c>
      <c r="Y34" s="27">
        <v>0</v>
      </c>
      <c r="Z34" s="27">
        <v>0</v>
      </c>
      <c r="AA34" s="27">
        <v>0</v>
      </c>
      <c r="AB34" s="27">
        <v>137378.42000000001</v>
      </c>
      <c r="AC34" s="27">
        <v>4040564.7</v>
      </c>
      <c r="AD34" s="27">
        <v>3903186.28</v>
      </c>
      <c r="AE34" s="17">
        <v>105549.06</v>
      </c>
      <c r="AF34" s="17">
        <v>1624184.51</v>
      </c>
      <c r="AG34" s="17">
        <v>1518635.45</v>
      </c>
      <c r="AH34" s="17">
        <v>1518635.45</v>
      </c>
      <c r="AI34" s="17">
        <f t="shared" si="0"/>
        <v>891570.0299999998</v>
      </c>
      <c r="AJ34" s="18">
        <f t="shared" si="1"/>
        <v>0.8140531087804127</v>
      </c>
      <c r="AK34" s="7">
        <v>3773633.2</v>
      </c>
      <c r="AL34" s="8">
        <v>0.17092215643587544</v>
      </c>
      <c r="AM34" s="7">
        <v>0</v>
      </c>
      <c r="AN34" s="8"/>
      <c r="AO34" s="3"/>
    </row>
    <row r="35" spans="1:41" s="33" customFormat="1" ht="47.25" outlineLevel="1" x14ac:dyDescent="0.25">
      <c r="A35" s="25" t="s">
        <v>32</v>
      </c>
      <c r="B35" s="24" t="s">
        <v>97</v>
      </c>
      <c r="C35" s="25" t="s">
        <v>32</v>
      </c>
      <c r="D35" s="25"/>
      <c r="E35" s="25"/>
      <c r="F35" s="25"/>
      <c r="G35" s="25"/>
      <c r="H35" s="25"/>
      <c r="I35" s="26"/>
      <c r="J35" s="25"/>
      <c r="K35" s="25"/>
      <c r="L35" s="25"/>
      <c r="M35" s="25"/>
      <c r="N35" s="25"/>
      <c r="O35" s="25"/>
      <c r="P35" s="25"/>
      <c r="Q35" s="25"/>
      <c r="R35" s="16">
        <v>0</v>
      </c>
      <c r="S35" s="27">
        <v>4527103</v>
      </c>
      <c r="T35" s="27">
        <v>243153.31</v>
      </c>
      <c r="U35" s="27">
        <v>4770256.3099999996</v>
      </c>
      <c r="V35" s="27">
        <v>4770256.3099999996</v>
      </c>
      <c r="W35" s="27">
        <v>4770256.3099999996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3878686.28</v>
      </c>
      <c r="AD35" s="27">
        <v>3878686.28</v>
      </c>
      <c r="AE35" s="17">
        <v>0</v>
      </c>
      <c r="AF35" s="17">
        <v>1524299.8</v>
      </c>
      <c r="AG35" s="17">
        <v>1524299.8</v>
      </c>
      <c r="AH35" s="17">
        <v>1524299.8</v>
      </c>
      <c r="AI35" s="17">
        <f t="shared" si="0"/>
        <v>891570.0299999998</v>
      </c>
      <c r="AJ35" s="18">
        <f t="shared" si="1"/>
        <v>0.81309808696631647</v>
      </c>
      <c r="AK35" s="30">
        <v>3749133.2</v>
      </c>
      <c r="AL35" s="31">
        <v>0.17184716141868209</v>
      </c>
      <c r="AM35" s="30">
        <v>0</v>
      </c>
      <c r="AN35" s="31"/>
      <c r="AO35" s="32"/>
    </row>
    <row r="36" spans="1:41" ht="31.5" outlineLevel="2" x14ac:dyDescent="0.25">
      <c r="A36" s="13" t="s">
        <v>33</v>
      </c>
      <c r="B36" s="14" t="s">
        <v>98</v>
      </c>
      <c r="C36" s="13" t="s">
        <v>33</v>
      </c>
      <c r="D36" s="13"/>
      <c r="E36" s="13"/>
      <c r="F36" s="13"/>
      <c r="G36" s="13"/>
      <c r="H36" s="13"/>
      <c r="I36" s="15"/>
      <c r="J36" s="13"/>
      <c r="K36" s="13"/>
      <c r="L36" s="13"/>
      <c r="M36" s="13"/>
      <c r="N36" s="13"/>
      <c r="O36" s="13"/>
      <c r="P36" s="13"/>
      <c r="Q36" s="13"/>
      <c r="R36" s="16">
        <v>0</v>
      </c>
      <c r="S36" s="29">
        <v>1985116</v>
      </c>
      <c r="T36" s="29">
        <v>0</v>
      </c>
      <c r="U36" s="29">
        <v>1985116</v>
      </c>
      <c r="V36" s="29">
        <v>1985116</v>
      </c>
      <c r="W36" s="29">
        <v>1985116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1654260</v>
      </c>
      <c r="AD36" s="29">
        <v>1654260</v>
      </c>
      <c r="AE36" s="22">
        <v>0</v>
      </c>
      <c r="AF36" s="22">
        <v>1157982</v>
      </c>
      <c r="AG36" s="22">
        <v>1157982</v>
      </c>
      <c r="AH36" s="22">
        <v>1157982</v>
      </c>
      <c r="AI36" s="22">
        <f t="shared" si="0"/>
        <v>330856</v>
      </c>
      <c r="AJ36" s="23">
        <f t="shared" si="1"/>
        <v>0.83333165417033561</v>
      </c>
      <c r="AK36" s="7">
        <v>1323412</v>
      </c>
      <c r="AL36" s="8">
        <v>0.33333266166813424</v>
      </c>
      <c r="AM36" s="7">
        <v>0</v>
      </c>
      <c r="AN36" s="8"/>
      <c r="AO36" s="3"/>
    </row>
    <row r="37" spans="1:41" ht="47.25" outlineLevel="3" x14ac:dyDescent="0.25">
      <c r="A37" s="13" t="s">
        <v>52</v>
      </c>
      <c r="B37" s="14" t="s">
        <v>99</v>
      </c>
      <c r="C37" s="13" t="s">
        <v>52</v>
      </c>
      <c r="D37" s="13"/>
      <c r="E37" s="13"/>
      <c r="F37" s="13"/>
      <c r="G37" s="13"/>
      <c r="H37" s="13"/>
      <c r="I37" s="15"/>
      <c r="J37" s="13"/>
      <c r="K37" s="13"/>
      <c r="L37" s="13"/>
      <c r="M37" s="13"/>
      <c r="N37" s="13"/>
      <c r="O37" s="13"/>
      <c r="P37" s="13"/>
      <c r="Q37" s="13"/>
      <c r="R37" s="16">
        <v>0</v>
      </c>
      <c r="S37" s="29">
        <v>1985116</v>
      </c>
      <c r="T37" s="29">
        <v>0</v>
      </c>
      <c r="U37" s="29">
        <v>1985116</v>
      </c>
      <c r="V37" s="29">
        <v>1985116</v>
      </c>
      <c r="W37" s="29">
        <v>1985116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1654260</v>
      </c>
      <c r="AD37" s="29">
        <v>1654260</v>
      </c>
      <c r="AE37" s="22">
        <v>0</v>
      </c>
      <c r="AF37" s="22">
        <v>1157982</v>
      </c>
      <c r="AG37" s="22">
        <v>1157982</v>
      </c>
      <c r="AH37" s="22">
        <v>1157982</v>
      </c>
      <c r="AI37" s="22">
        <f t="shared" si="0"/>
        <v>330856</v>
      </c>
      <c r="AJ37" s="23">
        <f t="shared" si="1"/>
        <v>0.83333165417033561</v>
      </c>
      <c r="AK37" s="7">
        <v>1323412</v>
      </c>
      <c r="AL37" s="8">
        <v>0.33333266166813424</v>
      </c>
      <c r="AM37" s="7">
        <v>0</v>
      </c>
      <c r="AN37" s="8"/>
      <c r="AO37" s="3"/>
    </row>
    <row r="38" spans="1:41" ht="15.75" outlineLevel="2" x14ac:dyDescent="0.25">
      <c r="A38" s="13" t="s">
        <v>34</v>
      </c>
      <c r="B38" s="14" t="s">
        <v>29</v>
      </c>
      <c r="C38" s="13" t="s">
        <v>34</v>
      </c>
      <c r="D38" s="13"/>
      <c r="E38" s="13"/>
      <c r="F38" s="13"/>
      <c r="G38" s="13"/>
      <c r="H38" s="13"/>
      <c r="I38" s="15"/>
      <c r="J38" s="13"/>
      <c r="K38" s="13"/>
      <c r="L38" s="13"/>
      <c r="M38" s="13"/>
      <c r="N38" s="13"/>
      <c r="O38" s="13"/>
      <c r="P38" s="13"/>
      <c r="Q38" s="13"/>
      <c r="R38" s="16">
        <v>0</v>
      </c>
      <c r="S38" s="29">
        <v>0</v>
      </c>
      <c r="T38" s="29">
        <v>1087846.07</v>
      </c>
      <c r="U38" s="29">
        <v>1087846.07</v>
      </c>
      <c r="V38" s="29">
        <v>1087846.07</v>
      </c>
      <c r="W38" s="29">
        <v>1087846.07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1087846.07</v>
      </c>
      <c r="AD38" s="29">
        <v>1087846.07</v>
      </c>
      <c r="AE38" s="22">
        <v>0</v>
      </c>
      <c r="AF38" s="22">
        <v>0</v>
      </c>
      <c r="AG38" s="22">
        <v>0</v>
      </c>
      <c r="AH38" s="22">
        <v>0</v>
      </c>
      <c r="AI38" s="22">
        <f t="shared" si="0"/>
        <v>0</v>
      </c>
      <c r="AJ38" s="23">
        <f t="shared" si="1"/>
        <v>1</v>
      </c>
      <c r="AK38" s="7">
        <v>1581257</v>
      </c>
      <c r="AL38" s="8">
        <v>0</v>
      </c>
      <c r="AM38" s="7">
        <v>0</v>
      </c>
      <c r="AN38" s="8"/>
      <c r="AO38" s="3"/>
    </row>
    <row r="39" spans="1:41" ht="47.25" outlineLevel="3" x14ac:dyDescent="0.25">
      <c r="A39" s="13" t="s">
        <v>53</v>
      </c>
      <c r="B39" s="14" t="s">
        <v>100</v>
      </c>
      <c r="C39" s="13" t="s">
        <v>53</v>
      </c>
      <c r="D39" s="13"/>
      <c r="E39" s="13"/>
      <c r="F39" s="13"/>
      <c r="G39" s="13"/>
      <c r="H39" s="13"/>
      <c r="I39" s="15"/>
      <c r="J39" s="13"/>
      <c r="K39" s="13"/>
      <c r="L39" s="13"/>
      <c r="M39" s="13"/>
      <c r="N39" s="13"/>
      <c r="O39" s="13"/>
      <c r="P39" s="13"/>
      <c r="Q39" s="13"/>
      <c r="R39" s="16">
        <v>0</v>
      </c>
      <c r="S39" s="29">
        <v>0</v>
      </c>
      <c r="T39" s="29">
        <v>1087846.07</v>
      </c>
      <c r="U39" s="29">
        <v>1087846.07</v>
      </c>
      <c r="V39" s="29">
        <v>1087846.07</v>
      </c>
      <c r="W39" s="29">
        <v>1087846.07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1087846.07</v>
      </c>
      <c r="AD39" s="29">
        <v>1087846.07</v>
      </c>
      <c r="AE39" s="22">
        <v>0</v>
      </c>
      <c r="AF39" s="22">
        <v>0</v>
      </c>
      <c r="AG39" s="22">
        <v>0</v>
      </c>
      <c r="AH39" s="22">
        <v>0</v>
      </c>
      <c r="AI39" s="22">
        <f t="shared" si="0"/>
        <v>0</v>
      </c>
      <c r="AJ39" s="23">
        <f t="shared" si="1"/>
        <v>1</v>
      </c>
      <c r="AK39" s="7">
        <v>1581257</v>
      </c>
      <c r="AL39" s="8">
        <v>0</v>
      </c>
      <c r="AM39" s="7">
        <v>0</v>
      </c>
      <c r="AN39" s="8"/>
      <c r="AO39" s="3"/>
    </row>
    <row r="40" spans="1:41" ht="32.25" customHeight="1" outlineLevel="2" x14ac:dyDescent="0.25">
      <c r="A40" s="13" t="s">
        <v>35</v>
      </c>
      <c r="B40" s="14" t="s">
        <v>101</v>
      </c>
      <c r="C40" s="13" t="s">
        <v>35</v>
      </c>
      <c r="D40" s="13"/>
      <c r="E40" s="13"/>
      <c r="F40" s="13"/>
      <c r="G40" s="13"/>
      <c r="H40" s="13"/>
      <c r="I40" s="15"/>
      <c r="J40" s="13"/>
      <c r="K40" s="13"/>
      <c r="L40" s="13"/>
      <c r="M40" s="13"/>
      <c r="N40" s="13"/>
      <c r="O40" s="13"/>
      <c r="P40" s="13"/>
      <c r="Q40" s="13"/>
      <c r="R40" s="16">
        <v>0</v>
      </c>
      <c r="S40" s="29">
        <v>1581257</v>
      </c>
      <c r="T40" s="29">
        <v>-910692.76</v>
      </c>
      <c r="U40" s="29">
        <v>670564.24</v>
      </c>
      <c r="V40" s="29">
        <v>670564.24</v>
      </c>
      <c r="W40" s="29">
        <v>670564.24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670524.41</v>
      </c>
      <c r="AD40" s="29">
        <v>670524.41</v>
      </c>
      <c r="AE40" s="22">
        <v>0</v>
      </c>
      <c r="AF40" s="22">
        <v>0</v>
      </c>
      <c r="AG40" s="22">
        <v>0</v>
      </c>
      <c r="AH40" s="22">
        <v>0</v>
      </c>
      <c r="AI40" s="22">
        <f t="shared" si="0"/>
        <v>39.82999999995809</v>
      </c>
      <c r="AJ40" s="23">
        <f t="shared" si="1"/>
        <v>0.99994060226056802</v>
      </c>
      <c r="AK40" s="7">
        <v>0</v>
      </c>
      <c r="AL40" s="8"/>
      <c r="AM40" s="7">
        <v>0</v>
      </c>
      <c r="AN40" s="8"/>
      <c r="AO40" s="3"/>
    </row>
    <row r="41" spans="1:41" ht="78.75" outlineLevel="3" x14ac:dyDescent="0.25">
      <c r="A41" s="13" t="s">
        <v>65</v>
      </c>
      <c r="B41" s="14" t="s">
        <v>102</v>
      </c>
      <c r="C41" s="13" t="s">
        <v>65</v>
      </c>
      <c r="D41" s="13"/>
      <c r="E41" s="13"/>
      <c r="F41" s="13"/>
      <c r="G41" s="13"/>
      <c r="H41" s="13"/>
      <c r="I41" s="15"/>
      <c r="J41" s="13"/>
      <c r="K41" s="13"/>
      <c r="L41" s="13"/>
      <c r="M41" s="13"/>
      <c r="N41" s="13"/>
      <c r="O41" s="13"/>
      <c r="P41" s="13"/>
      <c r="Q41" s="13"/>
      <c r="R41" s="16">
        <v>0</v>
      </c>
      <c r="S41" s="29">
        <v>0</v>
      </c>
      <c r="T41" s="29">
        <v>670564.24</v>
      </c>
      <c r="U41" s="29">
        <v>670564.24</v>
      </c>
      <c r="V41" s="29">
        <v>670564.24</v>
      </c>
      <c r="W41" s="29">
        <v>670564.24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670524.41</v>
      </c>
      <c r="AD41" s="29">
        <v>670524.41</v>
      </c>
      <c r="AE41" s="22">
        <v>0</v>
      </c>
      <c r="AF41" s="22">
        <v>0</v>
      </c>
      <c r="AG41" s="22">
        <v>0</v>
      </c>
      <c r="AH41" s="22">
        <v>0</v>
      </c>
      <c r="AI41" s="22">
        <f t="shared" si="0"/>
        <v>39.82999999995809</v>
      </c>
      <c r="AJ41" s="23">
        <f t="shared" si="1"/>
        <v>0.99994060226056802</v>
      </c>
      <c r="AK41" s="7">
        <v>0</v>
      </c>
      <c r="AL41" s="8"/>
      <c r="AM41" s="7">
        <v>0</v>
      </c>
      <c r="AN41" s="8"/>
      <c r="AO41" s="3"/>
    </row>
    <row r="42" spans="1:41" ht="78.75" outlineLevel="2" x14ac:dyDescent="0.25">
      <c r="A42" s="13" t="s">
        <v>54</v>
      </c>
      <c r="B42" s="14" t="s">
        <v>103</v>
      </c>
      <c r="C42" s="13" t="s">
        <v>54</v>
      </c>
      <c r="D42" s="13"/>
      <c r="E42" s="13"/>
      <c r="F42" s="13"/>
      <c r="G42" s="13"/>
      <c r="H42" s="13"/>
      <c r="I42" s="15"/>
      <c r="J42" s="13"/>
      <c r="K42" s="13"/>
      <c r="L42" s="13"/>
      <c r="M42" s="13"/>
      <c r="N42" s="13"/>
      <c r="O42" s="13"/>
      <c r="P42" s="13"/>
      <c r="Q42" s="13"/>
      <c r="R42" s="16">
        <v>0</v>
      </c>
      <c r="S42" s="29">
        <v>1581257</v>
      </c>
      <c r="T42" s="29">
        <v>-1581257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f t="shared" si="0"/>
        <v>0</v>
      </c>
      <c r="AJ42" s="23">
        <v>0</v>
      </c>
      <c r="AK42" s="7">
        <v>27100</v>
      </c>
      <c r="AL42" s="8">
        <v>0.24930747922437674</v>
      </c>
      <c r="AM42" s="7">
        <v>0</v>
      </c>
      <c r="AN42" s="8"/>
      <c r="AO42" s="3"/>
    </row>
    <row r="43" spans="1:41" ht="31.5" outlineLevel="3" x14ac:dyDescent="0.25">
      <c r="A43" s="13" t="s">
        <v>36</v>
      </c>
      <c r="B43" s="14" t="s">
        <v>104</v>
      </c>
      <c r="C43" s="13" t="s">
        <v>36</v>
      </c>
      <c r="D43" s="13"/>
      <c r="E43" s="13"/>
      <c r="F43" s="13"/>
      <c r="G43" s="13"/>
      <c r="H43" s="13"/>
      <c r="I43" s="15"/>
      <c r="J43" s="13"/>
      <c r="K43" s="13"/>
      <c r="L43" s="13"/>
      <c r="M43" s="13"/>
      <c r="N43" s="13"/>
      <c r="O43" s="13"/>
      <c r="P43" s="13"/>
      <c r="Q43" s="13"/>
      <c r="R43" s="16">
        <v>0</v>
      </c>
      <c r="S43" s="29">
        <v>36100</v>
      </c>
      <c r="T43" s="29">
        <v>0</v>
      </c>
      <c r="U43" s="29">
        <v>36100</v>
      </c>
      <c r="V43" s="29">
        <v>36100</v>
      </c>
      <c r="W43" s="29">
        <v>36100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27000</v>
      </c>
      <c r="AD43" s="29">
        <v>27000</v>
      </c>
      <c r="AE43" s="22">
        <v>0</v>
      </c>
      <c r="AF43" s="22">
        <v>18000</v>
      </c>
      <c r="AG43" s="22">
        <v>18000</v>
      </c>
      <c r="AH43" s="22">
        <v>18000</v>
      </c>
      <c r="AI43" s="22">
        <f t="shared" si="0"/>
        <v>9100</v>
      </c>
      <c r="AJ43" s="23">
        <f t="shared" si="1"/>
        <v>0.74792243767313016</v>
      </c>
      <c r="AK43" s="7">
        <v>27100</v>
      </c>
      <c r="AL43" s="8">
        <v>0.24930747922437674</v>
      </c>
      <c r="AM43" s="7">
        <v>0</v>
      </c>
      <c r="AN43" s="8"/>
      <c r="AO43" s="3"/>
    </row>
    <row r="44" spans="1:41" ht="63" outlineLevel="2" x14ac:dyDescent="0.25">
      <c r="A44" s="13" t="s">
        <v>55</v>
      </c>
      <c r="B44" s="14" t="s">
        <v>105</v>
      </c>
      <c r="C44" s="13" t="s">
        <v>55</v>
      </c>
      <c r="D44" s="13"/>
      <c r="E44" s="13"/>
      <c r="F44" s="13"/>
      <c r="G44" s="13"/>
      <c r="H44" s="13"/>
      <c r="I44" s="15"/>
      <c r="J44" s="13"/>
      <c r="K44" s="13"/>
      <c r="L44" s="13"/>
      <c r="M44" s="13"/>
      <c r="N44" s="13"/>
      <c r="O44" s="13"/>
      <c r="P44" s="13"/>
      <c r="Q44" s="13"/>
      <c r="R44" s="16">
        <v>0</v>
      </c>
      <c r="S44" s="29">
        <v>36100</v>
      </c>
      <c r="T44" s="29">
        <v>0</v>
      </c>
      <c r="U44" s="29">
        <v>36100</v>
      </c>
      <c r="V44" s="29">
        <v>36100</v>
      </c>
      <c r="W44" s="29">
        <v>36100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27000</v>
      </c>
      <c r="AD44" s="29">
        <v>27000</v>
      </c>
      <c r="AE44" s="22">
        <v>0</v>
      </c>
      <c r="AF44" s="22">
        <v>18000</v>
      </c>
      <c r="AG44" s="22">
        <v>18000</v>
      </c>
      <c r="AH44" s="22">
        <v>18000</v>
      </c>
      <c r="AI44" s="22">
        <f t="shared" si="0"/>
        <v>9100</v>
      </c>
      <c r="AJ44" s="23">
        <f t="shared" si="1"/>
        <v>0.74792243767313016</v>
      </c>
      <c r="AK44" s="7">
        <v>758774.2</v>
      </c>
      <c r="AL44" s="8">
        <v>9.6697380952380951E-2</v>
      </c>
      <c r="AM44" s="7">
        <v>0</v>
      </c>
      <c r="AN44" s="8"/>
      <c r="AO44" s="3"/>
    </row>
    <row r="45" spans="1:41" ht="15.75" outlineLevel="3" x14ac:dyDescent="0.25">
      <c r="A45" s="13" t="s">
        <v>37</v>
      </c>
      <c r="B45" s="14" t="s">
        <v>106</v>
      </c>
      <c r="C45" s="13" t="s">
        <v>37</v>
      </c>
      <c r="D45" s="13"/>
      <c r="E45" s="13"/>
      <c r="F45" s="13"/>
      <c r="G45" s="13"/>
      <c r="H45" s="13"/>
      <c r="I45" s="15"/>
      <c r="J45" s="13"/>
      <c r="K45" s="13"/>
      <c r="L45" s="13"/>
      <c r="M45" s="13"/>
      <c r="N45" s="13"/>
      <c r="O45" s="13"/>
      <c r="P45" s="13"/>
      <c r="Q45" s="13"/>
      <c r="R45" s="16">
        <v>0</v>
      </c>
      <c r="S45" s="29">
        <v>840000</v>
      </c>
      <c r="T45" s="29">
        <v>0</v>
      </c>
      <c r="U45" s="29">
        <v>840000</v>
      </c>
      <c r="V45" s="29">
        <v>840000</v>
      </c>
      <c r="W45" s="29">
        <v>840000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288425.8</v>
      </c>
      <c r="AD45" s="29">
        <v>288425.8</v>
      </c>
      <c r="AE45" s="22">
        <v>0</v>
      </c>
      <c r="AF45" s="22">
        <v>288425.8</v>
      </c>
      <c r="AG45" s="22">
        <v>288425.8</v>
      </c>
      <c r="AH45" s="22">
        <v>288425.8</v>
      </c>
      <c r="AI45" s="22">
        <f t="shared" si="0"/>
        <v>551574.19999999995</v>
      </c>
      <c r="AJ45" s="23">
        <f t="shared" si="1"/>
        <v>0.3433640476190476</v>
      </c>
      <c r="AK45" s="7">
        <v>445974.2</v>
      </c>
      <c r="AL45" s="8">
        <v>0.1080516</v>
      </c>
      <c r="AM45" s="7">
        <v>0</v>
      </c>
      <c r="AN45" s="8"/>
      <c r="AO45" s="3"/>
    </row>
    <row r="46" spans="1:41" ht="94.5" outlineLevel="3" x14ac:dyDescent="0.25">
      <c r="A46" s="13" t="s">
        <v>56</v>
      </c>
      <c r="B46" s="14" t="s">
        <v>107</v>
      </c>
      <c r="C46" s="13" t="s">
        <v>56</v>
      </c>
      <c r="D46" s="13"/>
      <c r="E46" s="13"/>
      <c r="F46" s="13"/>
      <c r="G46" s="13"/>
      <c r="H46" s="13"/>
      <c r="I46" s="15"/>
      <c r="J46" s="13"/>
      <c r="K46" s="13"/>
      <c r="L46" s="13"/>
      <c r="M46" s="13"/>
      <c r="N46" s="13"/>
      <c r="O46" s="13"/>
      <c r="P46" s="13"/>
      <c r="Q46" s="13"/>
      <c r="R46" s="16">
        <v>0</v>
      </c>
      <c r="S46" s="29">
        <v>500000</v>
      </c>
      <c r="T46" s="29">
        <v>0</v>
      </c>
      <c r="U46" s="29">
        <v>500000</v>
      </c>
      <c r="V46" s="29">
        <v>500000</v>
      </c>
      <c r="W46" s="29">
        <v>500000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175225.8</v>
      </c>
      <c r="AD46" s="29">
        <v>175225.8</v>
      </c>
      <c r="AE46" s="22">
        <v>0</v>
      </c>
      <c r="AF46" s="22">
        <v>175225.8</v>
      </c>
      <c r="AG46" s="22">
        <v>175225.8</v>
      </c>
      <c r="AH46" s="22">
        <v>175225.8</v>
      </c>
      <c r="AI46" s="22">
        <f t="shared" si="0"/>
        <v>324774.2</v>
      </c>
      <c r="AJ46" s="23">
        <f t="shared" si="1"/>
        <v>0.35045159999999997</v>
      </c>
      <c r="AK46" s="7">
        <v>272800</v>
      </c>
      <c r="AL46" s="8">
        <v>9.0666666666666673E-2</v>
      </c>
      <c r="AM46" s="7">
        <v>0</v>
      </c>
      <c r="AN46" s="8"/>
      <c r="AO46" s="3"/>
    </row>
    <row r="47" spans="1:41" ht="110.25" outlineLevel="3" x14ac:dyDescent="0.25">
      <c r="A47" s="13" t="s">
        <v>57</v>
      </c>
      <c r="B47" s="14" t="s">
        <v>108</v>
      </c>
      <c r="C47" s="13" t="s">
        <v>57</v>
      </c>
      <c r="D47" s="13"/>
      <c r="E47" s="13"/>
      <c r="F47" s="13"/>
      <c r="G47" s="13"/>
      <c r="H47" s="13"/>
      <c r="I47" s="15"/>
      <c r="J47" s="13"/>
      <c r="K47" s="13"/>
      <c r="L47" s="13"/>
      <c r="M47" s="13"/>
      <c r="N47" s="13"/>
      <c r="O47" s="13"/>
      <c r="P47" s="13"/>
      <c r="Q47" s="13"/>
      <c r="R47" s="16">
        <v>0</v>
      </c>
      <c r="S47" s="29">
        <v>300000</v>
      </c>
      <c r="T47" s="29">
        <v>0</v>
      </c>
      <c r="U47" s="29">
        <v>300000</v>
      </c>
      <c r="V47" s="29">
        <v>300000</v>
      </c>
      <c r="W47" s="29">
        <v>300000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73200</v>
      </c>
      <c r="AD47" s="29">
        <v>73200</v>
      </c>
      <c r="AE47" s="22">
        <v>0</v>
      </c>
      <c r="AF47" s="22">
        <v>73200</v>
      </c>
      <c r="AG47" s="22">
        <v>73200</v>
      </c>
      <c r="AH47" s="22">
        <v>73200</v>
      </c>
      <c r="AI47" s="22">
        <f t="shared" si="0"/>
        <v>226800</v>
      </c>
      <c r="AJ47" s="23">
        <f t="shared" si="1"/>
        <v>0.24399999999999999</v>
      </c>
      <c r="AK47" s="7">
        <v>40000</v>
      </c>
      <c r="AL47" s="8">
        <v>0</v>
      </c>
      <c r="AM47" s="7">
        <v>0</v>
      </c>
      <c r="AN47" s="8"/>
      <c r="AO47" s="3"/>
    </row>
    <row r="48" spans="1:41" ht="94.5" outlineLevel="2" x14ac:dyDescent="0.25">
      <c r="A48" s="13" t="s">
        <v>58</v>
      </c>
      <c r="B48" s="14" t="s">
        <v>109</v>
      </c>
      <c r="C48" s="13" t="s">
        <v>58</v>
      </c>
      <c r="D48" s="13"/>
      <c r="E48" s="13"/>
      <c r="F48" s="13"/>
      <c r="G48" s="13"/>
      <c r="H48" s="13"/>
      <c r="I48" s="15"/>
      <c r="J48" s="13"/>
      <c r="K48" s="13"/>
      <c r="L48" s="13"/>
      <c r="M48" s="13"/>
      <c r="N48" s="13"/>
      <c r="O48" s="13"/>
      <c r="P48" s="13"/>
      <c r="Q48" s="13"/>
      <c r="R48" s="16">
        <v>0</v>
      </c>
      <c r="S48" s="29">
        <v>40000</v>
      </c>
      <c r="T48" s="29">
        <v>0</v>
      </c>
      <c r="U48" s="29">
        <v>40000</v>
      </c>
      <c r="V48" s="29">
        <v>40000</v>
      </c>
      <c r="W48" s="29">
        <v>40000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40000</v>
      </c>
      <c r="AD48" s="29">
        <v>40000</v>
      </c>
      <c r="AE48" s="22">
        <v>0</v>
      </c>
      <c r="AF48" s="22">
        <v>40000</v>
      </c>
      <c r="AG48" s="22">
        <v>40000</v>
      </c>
      <c r="AH48" s="22">
        <v>40000</v>
      </c>
      <c r="AI48" s="22">
        <f t="shared" si="0"/>
        <v>0</v>
      </c>
      <c r="AJ48" s="23">
        <f t="shared" si="1"/>
        <v>1</v>
      </c>
      <c r="AK48" s="7">
        <v>58590</v>
      </c>
      <c r="AL48" s="8">
        <v>0.30769230769230771</v>
      </c>
      <c r="AM48" s="7">
        <v>0</v>
      </c>
      <c r="AN48" s="8"/>
      <c r="AO48" s="3"/>
    </row>
    <row r="49" spans="1:41" ht="15.75" outlineLevel="3" x14ac:dyDescent="0.25">
      <c r="A49" s="13" t="s">
        <v>38</v>
      </c>
      <c r="B49" s="14" t="s">
        <v>29</v>
      </c>
      <c r="C49" s="13" t="s">
        <v>38</v>
      </c>
      <c r="D49" s="13"/>
      <c r="E49" s="13"/>
      <c r="F49" s="13"/>
      <c r="G49" s="13"/>
      <c r="H49" s="13"/>
      <c r="I49" s="15"/>
      <c r="J49" s="13"/>
      <c r="K49" s="13"/>
      <c r="L49" s="13"/>
      <c r="M49" s="13"/>
      <c r="N49" s="13"/>
      <c r="O49" s="13"/>
      <c r="P49" s="13"/>
      <c r="Q49" s="13"/>
      <c r="R49" s="16">
        <v>0</v>
      </c>
      <c r="S49" s="29">
        <v>84630</v>
      </c>
      <c r="T49" s="29">
        <v>66000</v>
      </c>
      <c r="U49" s="29">
        <v>150630</v>
      </c>
      <c r="V49" s="29">
        <v>150630</v>
      </c>
      <c r="W49" s="29">
        <v>150630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150630</v>
      </c>
      <c r="AD49" s="29">
        <v>150630</v>
      </c>
      <c r="AE49" s="22">
        <v>0</v>
      </c>
      <c r="AF49" s="22">
        <v>59892</v>
      </c>
      <c r="AG49" s="22">
        <v>59892</v>
      </c>
      <c r="AH49" s="22">
        <v>59892</v>
      </c>
      <c r="AI49" s="22">
        <f t="shared" si="0"/>
        <v>0</v>
      </c>
      <c r="AJ49" s="23">
        <f t="shared" si="1"/>
        <v>1</v>
      </c>
      <c r="AK49" s="7">
        <v>58590</v>
      </c>
      <c r="AL49" s="8">
        <v>0.30769230769230771</v>
      </c>
      <c r="AM49" s="7">
        <v>0</v>
      </c>
      <c r="AN49" s="8"/>
      <c r="AO49" s="3"/>
    </row>
    <row r="50" spans="1:41" ht="94.5" outlineLevel="1" x14ac:dyDescent="0.25">
      <c r="A50" s="13" t="s">
        <v>59</v>
      </c>
      <c r="B50" s="14" t="s">
        <v>110</v>
      </c>
      <c r="C50" s="13" t="s">
        <v>59</v>
      </c>
      <c r="D50" s="13"/>
      <c r="E50" s="13"/>
      <c r="F50" s="13"/>
      <c r="G50" s="13"/>
      <c r="H50" s="13"/>
      <c r="I50" s="15"/>
      <c r="J50" s="13"/>
      <c r="K50" s="13"/>
      <c r="L50" s="13"/>
      <c r="M50" s="13"/>
      <c r="N50" s="13"/>
      <c r="O50" s="13"/>
      <c r="P50" s="13"/>
      <c r="Q50" s="13"/>
      <c r="R50" s="16">
        <v>0</v>
      </c>
      <c r="S50" s="29">
        <v>84630</v>
      </c>
      <c r="T50" s="29">
        <v>66000</v>
      </c>
      <c r="U50" s="29">
        <v>150630</v>
      </c>
      <c r="V50" s="29">
        <v>150630</v>
      </c>
      <c r="W50" s="29">
        <v>150630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150630</v>
      </c>
      <c r="AD50" s="29">
        <v>150630</v>
      </c>
      <c r="AE50" s="22">
        <v>0</v>
      </c>
      <c r="AF50" s="22">
        <v>59892</v>
      </c>
      <c r="AG50" s="22">
        <v>59892</v>
      </c>
      <c r="AH50" s="22">
        <v>59892</v>
      </c>
      <c r="AI50" s="22">
        <f t="shared" si="0"/>
        <v>0</v>
      </c>
      <c r="AJ50" s="23">
        <f t="shared" si="1"/>
        <v>1</v>
      </c>
      <c r="AK50" s="7">
        <v>24500</v>
      </c>
      <c r="AL50" s="8">
        <v>0</v>
      </c>
      <c r="AM50" s="7">
        <v>0</v>
      </c>
      <c r="AN50" s="8"/>
      <c r="AO50" s="3"/>
    </row>
    <row r="51" spans="1:41" s="33" customFormat="1" ht="31.5" outlineLevel="2" x14ac:dyDescent="0.25">
      <c r="A51" s="25" t="s">
        <v>39</v>
      </c>
      <c r="B51" s="24" t="s">
        <v>111</v>
      </c>
      <c r="C51" s="25" t="s">
        <v>39</v>
      </c>
      <c r="D51" s="25"/>
      <c r="E51" s="25"/>
      <c r="F51" s="25"/>
      <c r="G51" s="25"/>
      <c r="H51" s="25"/>
      <c r="I51" s="26"/>
      <c r="J51" s="25"/>
      <c r="K51" s="25"/>
      <c r="L51" s="25"/>
      <c r="M51" s="25"/>
      <c r="N51" s="25"/>
      <c r="O51" s="25"/>
      <c r="P51" s="25"/>
      <c r="Q51" s="25"/>
      <c r="R51" s="16">
        <v>0</v>
      </c>
      <c r="S51" s="27">
        <v>24500</v>
      </c>
      <c r="T51" s="27">
        <v>0</v>
      </c>
      <c r="U51" s="27">
        <v>24500</v>
      </c>
      <c r="V51" s="27">
        <v>24500</v>
      </c>
      <c r="W51" s="27">
        <v>24500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24500</v>
      </c>
      <c r="AD51" s="27">
        <v>24500</v>
      </c>
      <c r="AE51" s="17">
        <v>0</v>
      </c>
      <c r="AF51" s="17">
        <v>0</v>
      </c>
      <c r="AG51" s="17">
        <v>0</v>
      </c>
      <c r="AH51" s="17">
        <v>0</v>
      </c>
      <c r="AI51" s="17">
        <f t="shared" si="0"/>
        <v>0</v>
      </c>
      <c r="AJ51" s="18">
        <f t="shared" si="1"/>
        <v>1</v>
      </c>
      <c r="AK51" s="30">
        <v>24500</v>
      </c>
      <c r="AL51" s="31">
        <v>0</v>
      </c>
      <c r="AM51" s="30">
        <v>0</v>
      </c>
      <c r="AN51" s="31"/>
      <c r="AO51" s="32"/>
    </row>
    <row r="52" spans="1:41" ht="15.75" outlineLevel="3" x14ac:dyDescent="0.25">
      <c r="A52" s="13" t="s">
        <v>40</v>
      </c>
      <c r="B52" s="14" t="s">
        <v>29</v>
      </c>
      <c r="C52" s="13" t="s">
        <v>40</v>
      </c>
      <c r="D52" s="13"/>
      <c r="E52" s="13"/>
      <c r="F52" s="13"/>
      <c r="G52" s="13"/>
      <c r="H52" s="13"/>
      <c r="I52" s="15"/>
      <c r="J52" s="13"/>
      <c r="K52" s="13"/>
      <c r="L52" s="13"/>
      <c r="M52" s="13"/>
      <c r="N52" s="13"/>
      <c r="O52" s="13"/>
      <c r="P52" s="13"/>
      <c r="Q52" s="13"/>
      <c r="R52" s="16">
        <v>0</v>
      </c>
      <c r="S52" s="29">
        <v>24500</v>
      </c>
      <c r="T52" s="29">
        <v>0</v>
      </c>
      <c r="U52" s="29">
        <v>24500</v>
      </c>
      <c r="V52" s="29">
        <v>24500</v>
      </c>
      <c r="W52" s="29">
        <v>24500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24500</v>
      </c>
      <c r="AD52" s="29">
        <v>24500</v>
      </c>
      <c r="AE52" s="22">
        <v>0</v>
      </c>
      <c r="AF52" s="22">
        <v>0</v>
      </c>
      <c r="AG52" s="22">
        <v>0</v>
      </c>
      <c r="AH52" s="22">
        <v>0</v>
      </c>
      <c r="AI52" s="22">
        <f t="shared" si="0"/>
        <v>0</v>
      </c>
      <c r="AJ52" s="23">
        <f t="shared" si="1"/>
        <v>1</v>
      </c>
      <c r="AK52" s="7">
        <v>24500</v>
      </c>
      <c r="AL52" s="8">
        <v>0</v>
      </c>
      <c r="AM52" s="7">
        <v>0</v>
      </c>
      <c r="AN52" s="8"/>
      <c r="AO52" s="3"/>
    </row>
    <row r="53" spans="1:41" ht="78.75" x14ac:dyDescent="0.25">
      <c r="A53" s="13" t="s">
        <v>60</v>
      </c>
      <c r="B53" s="14" t="s">
        <v>112</v>
      </c>
      <c r="C53" s="13" t="s">
        <v>60</v>
      </c>
      <c r="D53" s="13"/>
      <c r="E53" s="13"/>
      <c r="F53" s="13"/>
      <c r="G53" s="13"/>
      <c r="H53" s="13"/>
      <c r="I53" s="15"/>
      <c r="J53" s="13"/>
      <c r="K53" s="13"/>
      <c r="L53" s="13"/>
      <c r="M53" s="13"/>
      <c r="N53" s="13"/>
      <c r="O53" s="13"/>
      <c r="P53" s="13"/>
      <c r="Q53" s="13"/>
      <c r="R53" s="16">
        <v>0</v>
      </c>
      <c r="S53" s="29">
        <v>24500</v>
      </c>
      <c r="T53" s="29">
        <v>0</v>
      </c>
      <c r="U53" s="29">
        <v>24500</v>
      </c>
      <c r="V53" s="29">
        <v>24500</v>
      </c>
      <c r="W53" s="29">
        <v>24500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24500</v>
      </c>
      <c r="AD53" s="29">
        <v>24500</v>
      </c>
      <c r="AE53" s="22">
        <v>0</v>
      </c>
      <c r="AF53" s="22">
        <v>0</v>
      </c>
      <c r="AG53" s="22">
        <v>0</v>
      </c>
      <c r="AH53" s="22">
        <v>0</v>
      </c>
      <c r="AI53" s="22">
        <f t="shared" si="0"/>
        <v>0</v>
      </c>
      <c r="AJ53" s="23">
        <f t="shared" si="1"/>
        <v>1</v>
      </c>
      <c r="AK53" s="9">
        <v>5406676.9400000004</v>
      </c>
      <c r="AL53" s="10">
        <v>0.13753289040254593</v>
      </c>
      <c r="AM53" s="9">
        <v>0</v>
      </c>
      <c r="AN53" s="10"/>
      <c r="AO53" s="3"/>
    </row>
    <row r="54" spans="1:41" s="33" customFormat="1" ht="157.5" x14ac:dyDescent="0.25">
      <c r="A54" s="25" t="s">
        <v>66</v>
      </c>
      <c r="B54" s="24" t="s">
        <v>69</v>
      </c>
      <c r="C54" s="25" t="s">
        <v>66</v>
      </c>
      <c r="D54" s="25"/>
      <c r="E54" s="25"/>
      <c r="F54" s="25"/>
      <c r="G54" s="25"/>
      <c r="H54" s="25"/>
      <c r="I54" s="26"/>
      <c r="J54" s="25"/>
      <c r="K54" s="25"/>
      <c r="L54" s="25"/>
      <c r="M54" s="25"/>
      <c r="N54" s="25"/>
      <c r="O54" s="25"/>
      <c r="P54" s="25"/>
      <c r="Q54" s="25"/>
      <c r="R54" s="16">
        <v>0</v>
      </c>
      <c r="S54" s="28">
        <v>6268850</v>
      </c>
      <c r="T54" s="28">
        <v>232629.31</v>
      </c>
      <c r="U54" s="28">
        <v>6501479.3099999996</v>
      </c>
      <c r="V54" s="28">
        <v>6501479.3099999996</v>
      </c>
      <c r="W54" s="28">
        <v>6501479.3099999996</v>
      </c>
      <c r="X54" s="28">
        <v>0</v>
      </c>
      <c r="Y54" s="28">
        <v>0</v>
      </c>
      <c r="Z54" s="28">
        <v>0</v>
      </c>
      <c r="AA54" s="28">
        <v>0</v>
      </c>
      <c r="AB54" s="28">
        <v>137378.42000000001</v>
      </c>
      <c r="AC54" s="28">
        <v>4767897.03</v>
      </c>
      <c r="AD54" s="28">
        <v>4630518.6100000003</v>
      </c>
      <c r="AE54" s="17">
        <v>105549.06</v>
      </c>
      <c r="AF54" s="17">
        <v>99884.71</v>
      </c>
      <c r="AG54" s="17">
        <v>-5664.35</v>
      </c>
      <c r="AH54" s="17">
        <v>-5664.35</v>
      </c>
      <c r="AI54" s="17">
        <f t="shared" si="0"/>
        <v>1870960.6999999993</v>
      </c>
      <c r="AJ54" s="18">
        <f t="shared" si="1"/>
        <v>0.71222538582530703</v>
      </c>
      <c r="AK54" s="32"/>
      <c r="AL54" s="32"/>
      <c r="AM54" s="32"/>
      <c r="AN54" s="32"/>
      <c r="AO54" s="32"/>
    </row>
    <row r="55" spans="1:41" ht="31.5" x14ac:dyDescent="0.25">
      <c r="A55" s="13" t="s">
        <v>67</v>
      </c>
      <c r="B55" s="14" t="s">
        <v>70</v>
      </c>
      <c r="C55" s="13" t="s">
        <v>67</v>
      </c>
      <c r="D55" s="13"/>
      <c r="E55" s="13"/>
      <c r="F55" s="13"/>
      <c r="G55" s="13"/>
      <c r="H55" s="13"/>
      <c r="I55" s="15"/>
      <c r="J55" s="13"/>
      <c r="K55" s="13"/>
      <c r="L55" s="13"/>
      <c r="M55" s="13"/>
      <c r="N55" s="13"/>
      <c r="O55" s="13"/>
      <c r="P55" s="13"/>
      <c r="Q55" s="13"/>
      <c r="R55" s="16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105549.06</v>
      </c>
      <c r="AC55" s="22">
        <v>99884.71</v>
      </c>
      <c r="AD55" s="22">
        <v>-5664.35</v>
      </c>
      <c r="AE55" s="22">
        <v>105549.06</v>
      </c>
      <c r="AF55" s="22">
        <v>99884.71</v>
      </c>
      <c r="AG55" s="22">
        <v>-5664.35</v>
      </c>
      <c r="AH55" s="22">
        <v>-5664.35</v>
      </c>
      <c r="AI55" s="22">
        <f t="shared" si="0"/>
        <v>5664.35</v>
      </c>
      <c r="AJ55" s="23">
        <v>0</v>
      </c>
      <c r="AK55" s="2"/>
      <c r="AL55" s="2"/>
      <c r="AM55" s="2"/>
      <c r="AN55" s="2"/>
      <c r="AO55" s="3"/>
    </row>
    <row r="56" spans="1:41" ht="126" x14ac:dyDescent="0.25">
      <c r="A56" s="13" t="s">
        <v>68</v>
      </c>
      <c r="B56" s="14" t="s">
        <v>71</v>
      </c>
      <c r="C56" s="13" t="s">
        <v>68</v>
      </c>
      <c r="D56" s="13"/>
      <c r="E56" s="13"/>
      <c r="F56" s="13"/>
      <c r="G56" s="13"/>
      <c r="H56" s="13"/>
      <c r="I56" s="15"/>
      <c r="J56" s="13"/>
      <c r="K56" s="13"/>
      <c r="L56" s="13"/>
      <c r="M56" s="13"/>
      <c r="N56" s="13"/>
      <c r="O56" s="13"/>
      <c r="P56" s="13"/>
      <c r="Q56" s="13"/>
      <c r="R56" s="16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105549.06</v>
      </c>
      <c r="AC56" s="22">
        <v>99884.71</v>
      </c>
      <c r="AD56" s="22">
        <v>-5664.35</v>
      </c>
      <c r="AE56" s="22">
        <v>105549.06</v>
      </c>
      <c r="AF56" s="22">
        <v>99884.71</v>
      </c>
      <c r="AG56" s="22">
        <v>-5664.35</v>
      </c>
      <c r="AH56" s="22">
        <v>-5664.35</v>
      </c>
      <c r="AI56" s="22">
        <f t="shared" si="0"/>
        <v>5664.35</v>
      </c>
      <c r="AJ56" s="23">
        <v>0</v>
      </c>
    </row>
    <row r="57" spans="1:41" ht="15.75" x14ac:dyDescent="0.25">
      <c r="A57" s="34" t="s">
        <v>41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19"/>
      <c r="M57" s="19"/>
      <c r="N57" s="19"/>
      <c r="O57" s="19"/>
      <c r="P57" s="19"/>
      <c r="Q57" s="19"/>
      <c r="R57" s="20">
        <v>0</v>
      </c>
      <c r="S57" s="28">
        <v>6268850</v>
      </c>
      <c r="T57" s="28">
        <v>232629.31</v>
      </c>
      <c r="U57" s="28">
        <v>6501479.3099999996</v>
      </c>
      <c r="V57" s="28">
        <v>6501479.3099999996</v>
      </c>
      <c r="W57" s="28">
        <v>6501479.3099999996</v>
      </c>
      <c r="X57" s="28">
        <v>0</v>
      </c>
      <c r="Y57" s="28">
        <v>0</v>
      </c>
      <c r="Z57" s="28">
        <v>0</v>
      </c>
      <c r="AA57" s="28">
        <v>0</v>
      </c>
      <c r="AB57" s="28">
        <v>137378.42000000001</v>
      </c>
      <c r="AC57" s="28">
        <v>4767897.03</v>
      </c>
      <c r="AD57" s="28">
        <v>4630518.6100000003</v>
      </c>
      <c r="AE57" s="21">
        <v>105549.06</v>
      </c>
      <c r="AF57" s="21">
        <v>2178474.81</v>
      </c>
      <c r="AG57" s="21">
        <v>2072925.75</v>
      </c>
      <c r="AH57" s="21">
        <v>2072925.75</v>
      </c>
      <c r="AI57" s="17">
        <f t="shared" si="0"/>
        <v>1870960.6999999993</v>
      </c>
      <c r="AJ57" s="18">
        <f t="shared" si="1"/>
        <v>0.71222538582530703</v>
      </c>
    </row>
  </sheetData>
  <mergeCells count="36">
    <mergeCell ref="R8:R9"/>
    <mergeCell ref="AE8:AG8"/>
    <mergeCell ref="AI8:AJ8"/>
    <mergeCell ref="AK8:AL8"/>
    <mergeCell ref="AM8:AN8"/>
    <mergeCell ref="X8:X9"/>
    <mergeCell ref="Y8:Y9"/>
    <mergeCell ref="Z8:Z9"/>
    <mergeCell ref="AA8:AA9"/>
    <mergeCell ref="AB8:AD8"/>
    <mergeCell ref="S8:S9"/>
    <mergeCell ref="T8:T9"/>
    <mergeCell ref="U8:U9"/>
    <mergeCell ref="V8:V9"/>
    <mergeCell ref="W8:W9"/>
    <mergeCell ref="I8:K8"/>
    <mergeCell ref="L8:N8"/>
    <mergeCell ref="O8:O9"/>
    <mergeCell ref="P8:P9"/>
    <mergeCell ref="Q8:Q9"/>
    <mergeCell ref="A57:K57"/>
    <mergeCell ref="A1:AN1"/>
    <mergeCell ref="A2:AN2"/>
    <mergeCell ref="A3:AN3"/>
    <mergeCell ref="A4:AN4"/>
    <mergeCell ref="A5:AL5"/>
    <mergeCell ref="A6:AL6"/>
    <mergeCell ref="A7:AN7"/>
    <mergeCell ref="A8:A9"/>
    <mergeCell ref="B8:B9"/>
    <mergeCell ref="C8:C9"/>
    <mergeCell ref="D8:D9"/>
    <mergeCell ref="E8:E9"/>
    <mergeCell ref="F8:F9"/>
    <mergeCell ref="G8:G9"/>
    <mergeCell ref="H8:H9"/>
  </mergeCells>
  <pageMargins left="0.59055118110236227" right="0.19685039370078741" top="0.19685039370078741" bottom="0.19685039370078741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INFO_ISP_INC&lt;/Code&gt;&#10;  &lt;ObjectCode&gt;SQUERY_INFO_ISP_INC&lt;/ObjectCode&gt;&#10;  &lt;DocName&gt;Исполнение бюджета(Аналитический отчет по исполнению доходов с произвольной группировкой)&lt;/DocName&gt;&#10;  &lt;VariantName&gt;Исполнение бюджета&lt;/VariantName&gt;&#10;  &lt;VariantLink&gt;55050277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7C0038E-A164-4CF0-B7C7-7A049FE6F1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</cp:lastModifiedBy>
  <cp:lastPrinted>2023-10-13T09:45:38Z</cp:lastPrinted>
  <dcterms:created xsi:type="dcterms:W3CDTF">2023-04-25T09:20:51Z</dcterms:created>
  <dcterms:modified xsi:type="dcterms:W3CDTF">2023-10-13T09:45:41Z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Исполнение бюджета(6).xlsx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22.1.1542.1010454505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user_8_4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