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784.12831\"/>
    </mc:Choice>
  </mc:AlternateContent>
  <bookViews>
    <workbookView xWindow="0" yWindow="0" windowWidth="28800" windowHeight="137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Лист1!$7:$9</definedName>
  </definedNames>
  <calcPr calcId="152511"/>
</workbook>
</file>

<file path=xl/calcChain.xml><?xml version="1.0" encoding="utf-8"?>
<calcChain xmlns="http://schemas.openxmlformats.org/spreadsheetml/2006/main">
  <c r="G17" i="1" l="1"/>
  <c r="F17" i="1"/>
  <c r="E17" i="1"/>
  <c r="D17" i="1"/>
  <c r="F41" i="1"/>
  <c r="F38" i="1"/>
  <c r="F24" i="1"/>
  <c r="F21" i="1"/>
  <c r="G41" i="1"/>
  <c r="E41" i="1"/>
  <c r="D41" i="1"/>
  <c r="F43" i="1" l="1"/>
  <c r="G38" i="1"/>
  <c r="G24" i="1"/>
  <c r="G21" i="1"/>
  <c r="G43" i="1" l="1"/>
  <c r="E38" i="1"/>
  <c r="D38" i="1"/>
  <c r="E24" i="1"/>
  <c r="E21" i="1"/>
  <c r="D21" i="1"/>
  <c r="D24" i="1"/>
  <c r="D43" i="1" l="1"/>
  <c r="E43" i="1"/>
</calcChain>
</file>

<file path=xl/sharedStrings.xml><?xml version="1.0" encoding="utf-8"?>
<sst xmlns="http://schemas.openxmlformats.org/spreadsheetml/2006/main" count="98" uniqueCount="74">
  <si>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</si>
  <si>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</si>
  <si>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</si>
  <si>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</si>
  <si>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</si>
  <si>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Наименование индикатора</t>
  </si>
  <si>
    <t>Единица измерения</t>
  </si>
  <si>
    <t>Значение индикатора</t>
  </si>
  <si>
    <t>Всего по задаче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</si>
  <si>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</si>
  <si>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</si>
  <si>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</si>
  <si>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</si>
  <si>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</si>
  <si>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</si>
  <si>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</si>
  <si>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1.1</t>
  </si>
  <si>
    <t>1.2</t>
  </si>
  <si>
    <t>1.3</t>
  </si>
  <si>
    <t>2</t>
  </si>
  <si>
    <t>2.1</t>
  </si>
  <si>
    <t>3</t>
  </si>
  <si>
    <t>3.1</t>
  </si>
  <si>
    <t>4.1</t>
  </si>
  <si>
    <t>5</t>
  </si>
  <si>
    <t>Целевой индикатор 1                                   Доля размещения НПА подлежащих публикации в редствах массовой информации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</si>
  <si>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</si>
  <si>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</si>
  <si>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</si>
  <si>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Мероприятие 1                                            Периодическая печать</t>
  </si>
  <si>
    <t>5.1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</si>
  <si>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</si>
  <si>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</si>
  <si>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</si>
  <si>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</si>
  <si>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</si>
  <si>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</si>
  <si>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</si>
  <si>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</si>
  <si>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</si>
  <si>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7                                     Создание условий для организации досуга и обеспечения жителей поселения услугами организаций культуры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</si>
  <si>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</si>
  <si>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Целевой индикатор 1                                  Выполнение условий предусмотренных соглашениями об осуществлении отдельных бюджетных полномочий полномочий</t>
  </si>
  <si>
    <t>Х</t>
  </si>
  <si>
    <t>ед.</t>
  </si>
  <si>
    <t>чел.</t>
  </si>
  <si>
    <t>ПЕРЕЧЕНЬ ПРОГРАММНЫХ МЕРОПРИЯТИЙ</t>
  </si>
  <si>
    <t>2022-2024 годы</t>
  </si>
  <si>
    <t>Мероприятие 1                                             Функционирование Главы администрации сельского поселения</t>
  </si>
  <si>
    <t>Мероприятие 2                                             Функционирование центрального аппарата администрации  сельского поселения</t>
  </si>
  <si>
    <t xml:space="preserve">Задача 3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</si>
  <si>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Мероприятие 1           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</si>
  <si>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Задача 4                                                         Развитие доходного потенциала сельского поселения</t>
  </si>
  <si>
    <t>Задача 5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</si>
  <si>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5.2</t>
  </si>
  <si>
    <t>5.3</t>
  </si>
  <si>
    <t>5.4</t>
  </si>
  <si>
    <t>5.5</t>
  </si>
  <si>
    <t>5.6</t>
  </si>
  <si>
    <t>5.7</t>
  </si>
  <si>
    <t>5.8</t>
  </si>
  <si>
    <t xml:space="preserve">Задача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мероприятия </t>
  </si>
  <si>
    <t>Приобретение новогодних подарков детям</t>
  </si>
  <si>
    <t>2022 год</t>
  </si>
  <si>
    <t>2023 год</t>
  </si>
  <si>
    <t>2024 год</t>
  </si>
  <si>
    <t>2025 год</t>
  </si>
  <si>
    <t>1.4.</t>
  </si>
  <si>
    <t>Мероприятие 4                                                        Стимулирование работников органов местного самоуправления муниципальных образований Износковского района за достижение наилучших показателей социально-экономического развития муниципальных районов Калужской области</t>
  </si>
  <si>
    <t>Мероприятие 3                                                        Стимулирование руководителей органов местного самоуправления сельских поселений Износковского района</t>
  </si>
  <si>
    <t>от __________2022 г. № ____</t>
  </si>
  <si>
    <t>ведомственной целевой программы "Совершенствование работы органов местного самоуправления муниципального образования  сельское поселение "Деревня Алексеевка""</t>
  </si>
  <si>
    <t>Целевой индикатор 1                                  Количество детей получивших подарки</t>
  </si>
  <si>
    <t>Приложение № 1 к постановлению администрации МО СП "Деревня Алексеевка"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</si>
</sst>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49" fontId="1" fillId="0" borderId="4" xfId="0" applyNumberFormat="1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2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19" workbookViewId="0">
      <selection activeCell="D43" sqref="D43"/>
    </sheetView>
  </sheetViews>
  <sheetFormatPr defaultRowHeight="15" x14ac:dyDescent="0.25"/>
  <cols>
    <col min="1" max="1" width="5.7109375" customWidth="1"/>
    <col min="2" max="2" width="40.28515625" customWidth="1"/>
    <col min="3" max="3" width="7.85546875" customWidth="1"/>
    <col min="4" max="4" width="10.7109375" bestFit="1" customWidth="1"/>
    <col min="5" max="5" width="10.140625" bestFit="1" customWidth="1"/>
    <col min="6" max="6" width="10.140625" customWidth="1"/>
    <col min="7" max="7" width="9.5703125" customWidth="1"/>
    <col min="8" max="8" width="34.85546875" customWidth="1"/>
    <col min="10" max="11" width="10.140625" bestFit="1" customWidth="1"/>
    <col min="12" max="13" width="10.140625" customWidth="1"/>
  </cols>
  <sheetData>
    <row r="1" spans="1:13" ht="15.75" x14ac:dyDescent="0.25">
      <c r="A1" s="63" t="s">
        <v>73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15.75" x14ac:dyDescent="0.25">
      <c r="A2" s="42"/>
      <c r="B2" s="42"/>
      <c r="C2" s="42"/>
      <c r="D2" s="42"/>
      <c r="E2" s="42"/>
      <c r="F2" s="46"/>
      <c r="G2" s="42"/>
      <c r="H2" s="63" t="s">
        <v>70</v>
      </c>
      <c r="I2" s="63"/>
      <c r="J2" s="63"/>
      <c r="K2" s="63"/>
      <c r="L2" s="63"/>
      <c r="M2" s="63"/>
    </row>
    <row r="3" spans="1:13" ht="15.75" x14ac:dyDescent="0.25">
      <c r="A3" s="42"/>
      <c r="B3" s="42"/>
      <c r="C3" s="42"/>
      <c r="D3" s="42"/>
      <c r="E3" s="42"/>
      <c r="F3" s="46"/>
      <c r="G3" s="42"/>
      <c r="H3" s="42"/>
      <c r="I3" s="42"/>
      <c r="J3" s="42"/>
      <c r="K3" s="42"/>
      <c r="L3" s="46"/>
      <c r="M3" s="42"/>
    </row>
    <row r="4" spans="1:13" ht="15.75" x14ac:dyDescent="0.25">
      <c r="A4" s="64" t="s">
        <v>46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ht="31.5" customHeight="1" x14ac:dyDescent="0.25">
      <c r="A5" s="65" t="s">
        <v>71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1:13" ht="15.75" x14ac:dyDescent="0.25">
      <c r="A6" s="41"/>
      <c r="B6" s="44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31.5" customHeight="1" x14ac:dyDescent="0.25">
      <c r="A7" s="54" t="s">
        <v>0</v>
      </c>
      <c r="B7" s="54" t="s">
        <v>1</v>
      </c>
      <c r="C7" s="54" t="s">
        <v>2</v>
      </c>
      <c r="D7" s="54" t="s">
        <v>3</v>
      </c>
      <c r="E7" s="54"/>
      <c r="F7" s="54"/>
      <c r="G7" s="54"/>
      <c r="H7" s="54" t="s">
        <v>4</v>
      </c>
      <c r="I7" s="54"/>
      <c r="J7" s="54"/>
      <c r="K7" s="54"/>
      <c r="L7" s="54"/>
      <c r="M7" s="54"/>
    </row>
    <row r="8" spans="1:13" ht="46.5" customHeight="1" x14ac:dyDescent="0.25">
      <c r="A8" s="54"/>
      <c r="B8" s="54"/>
      <c r="C8" s="54"/>
      <c r="D8" s="58" t="s">
        <v>63</v>
      </c>
      <c r="E8" s="58" t="s">
        <v>64</v>
      </c>
      <c r="F8" s="58" t="s">
        <v>65</v>
      </c>
      <c r="G8" s="58" t="s">
        <v>66</v>
      </c>
      <c r="H8" s="54" t="s">
        <v>5</v>
      </c>
      <c r="I8" s="54" t="s">
        <v>6</v>
      </c>
      <c r="J8" s="54" t="s">
        <v>7</v>
      </c>
      <c r="K8" s="54"/>
      <c r="L8" s="54"/>
      <c r="M8" s="54"/>
    </row>
    <row r="9" spans="1:13" ht="15.75" x14ac:dyDescent="0.25">
      <c r="A9" s="54"/>
      <c r="B9" s="54"/>
      <c r="C9" s="54"/>
      <c r="D9" s="59"/>
      <c r="E9" s="59"/>
      <c r="F9" s="59"/>
      <c r="G9" s="59"/>
      <c r="H9" s="54"/>
      <c r="I9" s="54"/>
      <c r="J9" s="47" t="s">
        <v>63</v>
      </c>
      <c r="K9" s="47" t="s">
        <v>64</v>
      </c>
      <c r="L9" s="47" t="s">
        <v>65</v>
      </c>
      <c r="M9" s="47" t="s">
        <v>66</v>
      </c>
    </row>
    <row r="10" spans="1:13" ht="81.75" customHeight="1" x14ac:dyDescent="0.25">
      <c r="A10" s="54">
        <v>1</v>
      </c>
      <c r="B10" s="62" t="s">
        <v>10</v>
      </c>
      <c r="C10" s="54" t="s">
        <v>47</v>
      </c>
      <c r="D10" s="57"/>
      <c r="E10" s="57"/>
      <c r="F10" s="57"/>
      <c r="G10" s="57"/>
      <c r="H10" s="21" t="s">
        <v>11</v>
      </c>
      <c r="I10" s="17" t="s">
        <v>26</v>
      </c>
      <c r="J10" s="17">
        <v>100</v>
      </c>
      <c r="K10" s="17">
        <v>100</v>
      </c>
      <c r="L10" s="49">
        <v>100</v>
      </c>
      <c r="M10" s="17">
        <v>100</v>
      </c>
    </row>
    <row r="11" spans="1:13" ht="81.75" customHeight="1" x14ac:dyDescent="0.25">
      <c r="A11" s="54"/>
      <c r="B11" s="62"/>
      <c r="C11" s="54"/>
      <c r="D11" s="57"/>
      <c r="E11" s="57"/>
      <c r="F11" s="57"/>
      <c r="G11" s="57"/>
      <c r="H11" s="21" t="s">
        <v>12</v>
      </c>
      <c r="I11" s="17" t="s">
        <v>26</v>
      </c>
      <c r="J11" s="17">
        <v>100</v>
      </c>
      <c r="K11" s="17">
        <v>100</v>
      </c>
      <c r="L11" s="49">
        <v>100</v>
      </c>
      <c r="M11" s="17">
        <v>100</v>
      </c>
    </row>
    <row r="12" spans="1:13" ht="68.25" customHeight="1" x14ac:dyDescent="0.25">
      <c r="A12" s="54"/>
      <c r="B12" s="62"/>
      <c r="C12" s="54"/>
      <c r="D12" s="57"/>
      <c r="E12" s="57"/>
      <c r="F12" s="57"/>
      <c r="G12" s="57"/>
      <c r="H12" s="21" t="s">
        <v>13</v>
      </c>
      <c r="I12" s="17" t="s">
        <v>45</v>
      </c>
      <c r="J12" s="17">
        <v>1</v>
      </c>
      <c r="K12" s="17">
        <v>1</v>
      </c>
      <c r="L12" s="49">
        <v>1</v>
      </c>
      <c r="M12" s="17">
        <v>1</v>
      </c>
    </row>
    <row r="13" spans="1:13" ht="47.25" x14ac:dyDescent="0.25">
      <c r="A13" s="39" t="s">
        <v>16</v>
      </c>
      <c r="B13" s="19" t="s">
        <v>48</v>
      </c>
      <c r="C13" s="2"/>
      <c r="D13" s="23">
        <v>526.60199999999998</v>
      </c>
      <c r="E13" s="23">
        <v>550.51599999999996</v>
      </c>
      <c r="F13" s="23">
        <v>581.077</v>
      </c>
      <c r="G13" s="23">
        <v>604.36900000000003</v>
      </c>
      <c r="H13" s="21"/>
      <c r="I13" s="17"/>
      <c r="J13" s="17"/>
      <c r="K13" s="17"/>
      <c r="L13" s="49"/>
      <c r="M13" s="17"/>
    </row>
    <row r="14" spans="1:13" ht="47.25" x14ac:dyDescent="0.25">
      <c r="A14" s="39" t="s">
        <v>17</v>
      </c>
      <c r="B14" s="19" t="s">
        <v>49</v>
      </c>
      <c r="C14" s="2"/>
      <c r="D14" s="23">
        <v>1146.9649999999999</v>
      </c>
      <c r="E14" s="23">
        <v>883.66499999999996</v>
      </c>
      <c r="F14" s="23">
        <v>926.60900000000004</v>
      </c>
      <c r="G14" s="23">
        <v>949.10500000000002</v>
      </c>
      <c r="H14" s="21"/>
      <c r="I14" s="17"/>
      <c r="J14" s="17"/>
      <c r="K14" s="17"/>
      <c r="L14" s="49"/>
      <c r="M14" s="17"/>
    </row>
    <row r="15" spans="1:13" ht="66.75" customHeight="1" x14ac:dyDescent="0.25">
      <c r="A15" s="39" t="s">
        <v>18</v>
      </c>
      <c r="B15" s="19" t="s">
        <v>69</v>
      </c>
      <c r="C15" s="19"/>
      <c r="D15" s="23">
        <v>120.922</v>
      </c>
      <c r="E15" s="23">
        <v>84.63</v>
      </c>
      <c r="F15" s="23">
        <v>0</v>
      </c>
      <c r="G15" s="23">
        <v>0</v>
      </c>
      <c r="H15" s="21"/>
      <c r="I15" s="17"/>
      <c r="J15" s="17"/>
      <c r="K15" s="17"/>
      <c r="L15" s="49"/>
      <c r="M15" s="17"/>
    </row>
    <row r="16" spans="1:13" ht="112.5" customHeight="1" x14ac:dyDescent="0.25">
      <c r="A16" s="50" t="s">
        <v>67</v>
      </c>
      <c r="B16" s="19" t="s">
        <v>68</v>
      </c>
      <c r="C16" s="19"/>
      <c r="D16" s="23">
        <v>5</v>
      </c>
      <c r="E16" s="23"/>
      <c r="F16" s="23"/>
      <c r="G16" s="23"/>
      <c r="H16" s="48"/>
      <c r="I16" s="49"/>
      <c r="J16" s="49"/>
      <c r="K16" s="49"/>
      <c r="L16" s="49"/>
      <c r="M16" s="49"/>
    </row>
    <row r="17" spans="1:13" ht="15.75" x14ac:dyDescent="0.25">
      <c r="A17" s="6"/>
      <c r="B17" s="3" t="s">
        <v>8</v>
      </c>
      <c r="C17" s="2"/>
      <c r="D17" s="23">
        <f>D13+D14+D15+D16</f>
        <v>1799.489</v>
      </c>
      <c r="E17" s="23">
        <f t="shared" ref="E17:G17" si="0">E13+E14+E15+E16</f>
        <v>1518.8110000000001</v>
      </c>
      <c r="F17" s="23">
        <f t="shared" si="0"/>
        <v>1507.6860000000001</v>
      </c>
      <c r="G17" s="23">
        <f t="shared" si="0"/>
        <v>1553.4740000000002</v>
      </c>
      <c r="H17" s="21"/>
      <c r="I17" s="17"/>
      <c r="J17" s="17"/>
      <c r="K17" s="17"/>
      <c r="L17" s="49"/>
      <c r="M17" s="17"/>
    </row>
    <row r="18" spans="1:13" ht="82.5" customHeight="1" x14ac:dyDescent="0.25">
      <c r="A18" s="67" t="s">
        <v>19</v>
      </c>
      <c r="B18" s="62" t="s">
        <v>14</v>
      </c>
      <c r="C18" s="54" t="s">
        <v>47</v>
      </c>
      <c r="D18" s="55"/>
      <c r="E18" s="57"/>
      <c r="F18" s="57"/>
      <c r="G18" s="57"/>
      <c r="H18" s="21" t="s">
        <v>28</v>
      </c>
      <c r="I18" s="17" t="s">
        <v>26</v>
      </c>
      <c r="J18" s="17">
        <v>100</v>
      </c>
      <c r="K18" s="17">
        <v>100</v>
      </c>
      <c r="L18" s="49">
        <v>100</v>
      </c>
      <c r="M18" s="17">
        <v>100</v>
      </c>
    </row>
    <row r="19" spans="1:13" ht="83.25" customHeight="1" x14ac:dyDescent="0.25">
      <c r="A19" s="67"/>
      <c r="B19" s="62"/>
      <c r="C19" s="54"/>
      <c r="D19" s="56"/>
      <c r="E19" s="57"/>
      <c r="F19" s="57"/>
      <c r="G19" s="57"/>
      <c r="H19" s="21" t="s">
        <v>27</v>
      </c>
      <c r="I19" s="17" t="s">
        <v>26</v>
      </c>
      <c r="J19" s="17">
        <v>100</v>
      </c>
      <c r="K19" s="17">
        <v>100</v>
      </c>
      <c r="L19" s="49">
        <v>100</v>
      </c>
      <c r="M19" s="17">
        <v>100</v>
      </c>
    </row>
    <row r="20" spans="1:13" ht="52.5" customHeight="1" x14ac:dyDescent="0.25">
      <c r="A20" s="5" t="s">
        <v>20</v>
      </c>
      <c r="B20" s="2" t="s">
        <v>15</v>
      </c>
      <c r="C20" s="1"/>
      <c r="D20" s="22">
        <v>10</v>
      </c>
      <c r="E20" s="22">
        <v>5</v>
      </c>
      <c r="F20" s="22">
        <v>5</v>
      </c>
      <c r="G20" s="22">
        <v>5</v>
      </c>
      <c r="H20" s="21"/>
      <c r="I20" s="17"/>
      <c r="J20" s="17"/>
      <c r="K20" s="17"/>
      <c r="L20" s="49"/>
      <c r="M20" s="17"/>
    </row>
    <row r="21" spans="1:13" ht="16.5" customHeight="1" x14ac:dyDescent="0.25">
      <c r="A21" s="5"/>
      <c r="B21" s="3" t="s">
        <v>8</v>
      </c>
      <c r="C21" s="1"/>
      <c r="D21" s="23">
        <f>D20</f>
        <v>10</v>
      </c>
      <c r="E21" s="23">
        <f t="shared" ref="E21" si="1">E20</f>
        <v>5</v>
      </c>
      <c r="F21" s="23">
        <f t="shared" ref="F21:G21" si="2">F20</f>
        <v>5</v>
      </c>
      <c r="G21" s="23">
        <f t="shared" si="2"/>
        <v>5</v>
      </c>
      <c r="H21" s="21"/>
      <c r="I21" s="17"/>
      <c r="J21" s="17"/>
      <c r="K21" s="17"/>
      <c r="L21" s="49"/>
      <c r="M21" s="17"/>
    </row>
    <row r="22" spans="1:13" ht="80.25" customHeight="1" x14ac:dyDescent="0.25">
      <c r="A22" s="40" t="s">
        <v>21</v>
      </c>
      <c r="B22" s="38" t="s">
        <v>50</v>
      </c>
      <c r="C22" s="54" t="s">
        <v>47</v>
      </c>
      <c r="D22" s="29"/>
      <c r="E22" s="29"/>
      <c r="F22" s="48"/>
      <c r="G22" s="29"/>
      <c r="H22" s="21" t="s">
        <v>25</v>
      </c>
      <c r="I22" s="17" t="s">
        <v>26</v>
      </c>
      <c r="J22" s="17">
        <v>100</v>
      </c>
      <c r="K22" s="17">
        <v>100</v>
      </c>
      <c r="L22" s="49">
        <v>100</v>
      </c>
      <c r="M22" s="17">
        <v>100</v>
      </c>
    </row>
    <row r="23" spans="1:13" ht="31.5" x14ac:dyDescent="0.25">
      <c r="A23" s="40" t="s">
        <v>22</v>
      </c>
      <c r="B23" s="10" t="s">
        <v>29</v>
      </c>
      <c r="C23" s="54"/>
      <c r="D23" s="31">
        <v>20</v>
      </c>
      <c r="E23" s="31">
        <v>20</v>
      </c>
      <c r="F23" s="31">
        <v>20</v>
      </c>
      <c r="G23" s="31">
        <v>20</v>
      </c>
      <c r="H23" s="24"/>
      <c r="I23" s="25"/>
      <c r="J23" s="25"/>
      <c r="K23" s="25"/>
      <c r="L23" s="49"/>
      <c r="M23" s="17"/>
    </row>
    <row r="24" spans="1:13" ht="15.75" x14ac:dyDescent="0.25">
      <c r="A24" s="8"/>
      <c r="B24" s="3" t="s">
        <v>8</v>
      </c>
      <c r="C24" s="10"/>
      <c r="D24" s="32">
        <f>D23</f>
        <v>20</v>
      </c>
      <c r="E24" s="32">
        <f t="shared" ref="E24" si="3">E23</f>
        <v>20</v>
      </c>
      <c r="F24" s="32">
        <f t="shared" ref="F24:G24" si="4">F23</f>
        <v>20</v>
      </c>
      <c r="G24" s="32">
        <f t="shared" si="4"/>
        <v>20</v>
      </c>
      <c r="H24" s="24"/>
      <c r="I24" s="25"/>
      <c r="J24" s="25"/>
      <c r="K24" s="25"/>
      <c r="L24" s="49"/>
      <c r="M24" s="17"/>
    </row>
    <row r="25" spans="1:13" ht="63" x14ac:dyDescent="0.25">
      <c r="A25" s="58">
        <v>4</v>
      </c>
      <c r="B25" s="60" t="s">
        <v>52</v>
      </c>
      <c r="C25" s="54" t="s">
        <v>47</v>
      </c>
      <c r="D25" s="29"/>
      <c r="E25" s="29"/>
      <c r="F25" s="48"/>
      <c r="G25" s="29"/>
      <c r="H25" s="26" t="s">
        <v>31</v>
      </c>
      <c r="I25" s="17" t="s">
        <v>26</v>
      </c>
      <c r="J25" s="51">
        <v>25.8</v>
      </c>
      <c r="K25" s="51">
        <v>26.8</v>
      </c>
      <c r="L25" s="51">
        <v>37.5</v>
      </c>
      <c r="M25" s="51">
        <v>40.299999999999997</v>
      </c>
    </row>
    <row r="26" spans="1:13" ht="71.25" customHeight="1" x14ac:dyDescent="0.25">
      <c r="A26" s="59"/>
      <c r="B26" s="61"/>
      <c r="C26" s="54"/>
      <c r="D26" s="29"/>
      <c r="E26" s="29"/>
      <c r="F26" s="48"/>
      <c r="G26" s="29"/>
      <c r="H26" s="52" t="s">
        <v>32</v>
      </c>
      <c r="I26" s="45" t="s">
        <v>44</v>
      </c>
      <c r="J26" s="45">
        <v>2</v>
      </c>
      <c r="K26" s="45">
        <v>2</v>
      </c>
      <c r="L26" s="45">
        <v>2</v>
      </c>
      <c r="M26" s="45">
        <v>2</v>
      </c>
    </row>
    <row r="27" spans="1:13" ht="94.5" x14ac:dyDescent="0.25">
      <c r="A27" s="39" t="s">
        <v>23</v>
      </c>
      <c r="B27" s="11" t="s">
        <v>51</v>
      </c>
      <c r="C27" s="4"/>
      <c r="D27" s="20" t="s">
        <v>43</v>
      </c>
      <c r="E27" s="20" t="s">
        <v>43</v>
      </c>
      <c r="F27" s="49" t="s">
        <v>43</v>
      </c>
      <c r="G27" s="20" t="s">
        <v>43</v>
      </c>
      <c r="H27" s="21"/>
      <c r="I27" s="17"/>
      <c r="J27" s="17"/>
      <c r="K27" s="17"/>
      <c r="L27" s="49"/>
      <c r="M27" s="17"/>
    </row>
    <row r="28" spans="1:13" ht="15.75" x14ac:dyDescent="0.25">
      <c r="A28" s="12"/>
      <c r="B28" s="3" t="s">
        <v>8</v>
      </c>
      <c r="C28" s="13"/>
      <c r="D28" s="20">
        <v>0</v>
      </c>
      <c r="E28" s="20">
        <v>0</v>
      </c>
      <c r="F28" s="49">
        <v>0</v>
      </c>
      <c r="G28" s="20">
        <v>0</v>
      </c>
      <c r="H28" s="21"/>
      <c r="I28" s="17"/>
      <c r="J28" s="17"/>
      <c r="K28" s="17"/>
      <c r="L28" s="49"/>
      <c r="M28" s="17"/>
    </row>
    <row r="29" spans="1:13" ht="80.25" customHeight="1" x14ac:dyDescent="0.25">
      <c r="A29" s="16" t="s">
        <v>24</v>
      </c>
      <c r="B29" s="19" t="s">
        <v>53</v>
      </c>
      <c r="C29" s="58" t="s">
        <v>47</v>
      </c>
      <c r="D29" s="29"/>
      <c r="E29" s="29"/>
      <c r="F29" s="48"/>
      <c r="G29" s="29"/>
      <c r="H29" s="21" t="s">
        <v>42</v>
      </c>
      <c r="I29" s="17" t="s">
        <v>26</v>
      </c>
      <c r="J29" s="17">
        <v>100</v>
      </c>
      <c r="K29" s="17">
        <v>100</v>
      </c>
      <c r="L29" s="49">
        <v>100</v>
      </c>
      <c r="M29" s="17">
        <v>100</v>
      </c>
    </row>
    <row r="30" spans="1:13" ht="150" customHeight="1" x14ac:dyDescent="0.25">
      <c r="A30" s="16" t="s">
        <v>30</v>
      </c>
      <c r="B30" s="14" t="s">
        <v>34</v>
      </c>
      <c r="C30" s="66"/>
      <c r="D30" s="30">
        <v>6.09</v>
      </c>
      <c r="E30" s="30">
        <v>18.442</v>
      </c>
      <c r="F30" s="30">
        <v>17.878</v>
      </c>
      <c r="G30" s="30">
        <v>18.472000000000001</v>
      </c>
      <c r="H30" s="27"/>
      <c r="I30" s="17"/>
      <c r="J30" s="17"/>
      <c r="K30" s="17"/>
      <c r="L30" s="49"/>
      <c r="M30" s="17"/>
    </row>
    <row r="31" spans="1:13" ht="161.25" customHeight="1" x14ac:dyDescent="0.25">
      <c r="A31" s="39" t="s">
        <v>54</v>
      </c>
      <c r="B31" s="9" t="s">
        <v>36</v>
      </c>
      <c r="C31" s="66"/>
      <c r="D31" s="30">
        <v>52.329000000000001</v>
      </c>
      <c r="E31" s="30">
        <v>61.579000000000001</v>
      </c>
      <c r="F31" s="30">
        <v>65.561999999999998</v>
      </c>
      <c r="G31" s="30">
        <v>67.989999999999995</v>
      </c>
      <c r="H31" s="28"/>
      <c r="I31" s="17"/>
      <c r="J31" s="17"/>
      <c r="K31" s="17"/>
      <c r="L31" s="49"/>
      <c r="M31" s="17"/>
    </row>
    <row r="32" spans="1:13" ht="157.5" x14ac:dyDescent="0.25">
      <c r="A32" s="39" t="s">
        <v>55</v>
      </c>
      <c r="B32" s="15" t="s">
        <v>35</v>
      </c>
      <c r="C32" s="66"/>
      <c r="D32" s="30">
        <v>2.855</v>
      </c>
      <c r="E32" s="30">
        <v>5.6479999999999997</v>
      </c>
      <c r="F32" s="30">
        <v>7.3259999999999996</v>
      </c>
      <c r="G32" s="30">
        <v>7.6189999999999998</v>
      </c>
      <c r="H32" s="28"/>
      <c r="I32" s="17"/>
      <c r="J32" s="17"/>
      <c r="K32" s="17"/>
      <c r="L32" s="49"/>
      <c r="M32" s="17"/>
    </row>
    <row r="33" spans="1:13" ht="159.75" customHeight="1" x14ac:dyDescent="0.25">
      <c r="A33" s="39" t="s">
        <v>56</v>
      </c>
      <c r="B33" s="9" t="s">
        <v>37</v>
      </c>
      <c r="C33" s="66"/>
      <c r="D33" s="30">
        <v>191.34100000000001</v>
      </c>
      <c r="E33" s="30">
        <v>207.12100000000001</v>
      </c>
      <c r="F33" s="30">
        <v>206.33600000000001</v>
      </c>
      <c r="G33" s="30">
        <v>213.25700000000001</v>
      </c>
      <c r="H33" s="28"/>
      <c r="I33" s="17"/>
      <c r="J33" s="17"/>
      <c r="K33" s="17"/>
      <c r="L33" s="49"/>
      <c r="M33" s="17"/>
    </row>
    <row r="34" spans="1:13" ht="174.75" customHeight="1" x14ac:dyDescent="0.25">
      <c r="A34" s="39" t="s">
        <v>57</v>
      </c>
      <c r="B34" s="15" t="s">
        <v>38</v>
      </c>
      <c r="C34" s="66"/>
      <c r="D34" s="30">
        <v>30.300999999999998</v>
      </c>
      <c r="E34" s="30">
        <v>31.614999999999998</v>
      </c>
      <c r="F34" s="30">
        <v>33.173000000000002</v>
      </c>
      <c r="G34" s="30">
        <v>34.359000000000002</v>
      </c>
      <c r="H34" s="28"/>
      <c r="I34" s="17"/>
      <c r="J34" s="17"/>
      <c r="K34" s="17"/>
      <c r="L34" s="49"/>
      <c r="M34" s="17"/>
    </row>
    <row r="35" spans="1:13" ht="50.25" customHeight="1" x14ac:dyDescent="0.25">
      <c r="A35" s="39" t="s">
        <v>58</v>
      </c>
      <c r="B35" s="15" t="s">
        <v>39</v>
      </c>
      <c r="C35" s="66"/>
      <c r="D35" s="30">
        <v>7</v>
      </c>
      <c r="E35" s="30">
        <v>0</v>
      </c>
      <c r="F35" s="30">
        <v>0</v>
      </c>
      <c r="G35" s="30">
        <v>0</v>
      </c>
      <c r="H35" s="21"/>
      <c r="I35" s="17"/>
      <c r="J35" s="17"/>
      <c r="K35" s="17"/>
      <c r="L35" s="49"/>
      <c r="M35" s="17"/>
    </row>
    <row r="36" spans="1:13" ht="63" x14ac:dyDescent="0.25">
      <c r="A36" s="39" t="s">
        <v>59</v>
      </c>
      <c r="B36" s="15" t="s">
        <v>40</v>
      </c>
      <c r="C36" s="66"/>
      <c r="D36" s="30">
        <v>662.49699999999996</v>
      </c>
      <c r="E36" s="30">
        <v>496.14299999999997</v>
      </c>
      <c r="F36" s="30">
        <v>511.18</v>
      </c>
      <c r="G36" s="30">
        <v>530.59199999999998</v>
      </c>
      <c r="H36" s="21"/>
      <c r="I36" s="17"/>
      <c r="J36" s="17"/>
      <c r="K36" s="17"/>
      <c r="L36" s="49"/>
      <c r="M36" s="17"/>
    </row>
    <row r="37" spans="1:13" ht="113.25" customHeight="1" x14ac:dyDescent="0.25">
      <c r="A37" s="39" t="s">
        <v>60</v>
      </c>
      <c r="B37" s="15" t="s">
        <v>41</v>
      </c>
      <c r="C37" s="59"/>
      <c r="D37" s="30">
        <v>183.696</v>
      </c>
      <c r="E37" s="30">
        <v>88.19</v>
      </c>
      <c r="F37" s="30">
        <v>88.19</v>
      </c>
      <c r="G37" s="30">
        <v>88.19</v>
      </c>
      <c r="H37" s="21"/>
      <c r="I37" s="17"/>
      <c r="J37" s="17"/>
      <c r="K37" s="17"/>
      <c r="L37" s="49"/>
      <c r="M37" s="17"/>
    </row>
    <row r="38" spans="1:13" ht="15.75" x14ac:dyDescent="0.25">
      <c r="A38" s="7"/>
      <c r="B38" s="3" t="s">
        <v>8</v>
      </c>
      <c r="C38" s="4"/>
      <c r="D38" s="34">
        <f>SUM(D30:D37)</f>
        <v>1136.1089999999999</v>
      </c>
      <c r="E38" s="34">
        <f>SUM(E30:E37)</f>
        <v>908.73800000000006</v>
      </c>
      <c r="F38" s="34">
        <f>SUM(F30:F37)</f>
        <v>929.64499999999998</v>
      </c>
      <c r="G38" s="34">
        <f>SUM(G30:G37)</f>
        <v>960.47900000000004</v>
      </c>
      <c r="H38" s="21"/>
      <c r="I38" s="17"/>
      <c r="J38" s="17"/>
      <c r="K38" s="17"/>
      <c r="L38" s="49"/>
      <c r="M38" s="17"/>
    </row>
    <row r="39" spans="1:13" ht="47.25" x14ac:dyDescent="0.25">
      <c r="A39" s="18"/>
      <c r="B39" s="43" t="s">
        <v>61</v>
      </c>
      <c r="C39" s="37" t="s">
        <v>47</v>
      </c>
      <c r="D39" s="33"/>
      <c r="E39" s="33"/>
      <c r="F39" s="33"/>
      <c r="G39" s="33"/>
      <c r="H39" s="48" t="s">
        <v>72</v>
      </c>
      <c r="I39" s="49" t="s">
        <v>45</v>
      </c>
      <c r="J39" s="17">
        <v>27</v>
      </c>
      <c r="K39" s="17">
        <v>27</v>
      </c>
      <c r="L39" s="49">
        <v>27</v>
      </c>
      <c r="M39" s="17">
        <v>27</v>
      </c>
    </row>
    <row r="40" spans="1:13" ht="15.75" x14ac:dyDescent="0.25">
      <c r="A40" s="39" t="s">
        <v>33</v>
      </c>
      <c r="B40" s="3" t="s">
        <v>62</v>
      </c>
      <c r="C40" s="19"/>
      <c r="D40" s="33">
        <v>20</v>
      </c>
      <c r="E40" s="33">
        <v>20</v>
      </c>
      <c r="F40" s="33">
        <v>20</v>
      </c>
      <c r="G40" s="33">
        <v>20</v>
      </c>
      <c r="H40" s="21"/>
      <c r="I40" s="17"/>
      <c r="J40" s="17"/>
      <c r="K40" s="17"/>
      <c r="L40" s="49"/>
      <c r="M40" s="17"/>
    </row>
    <row r="41" spans="1:13" ht="15.75" x14ac:dyDescent="0.25">
      <c r="A41" s="18"/>
      <c r="B41" s="3" t="s">
        <v>8</v>
      </c>
      <c r="C41" s="19"/>
      <c r="D41" s="33">
        <f>D40</f>
        <v>20</v>
      </c>
      <c r="E41" s="33">
        <f t="shared" ref="E41:G41" si="5">E40</f>
        <v>20</v>
      </c>
      <c r="F41" s="33">
        <f t="shared" ref="F41" si="6">F40</f>
        <v>20</v>
      </c>
      <c r="G41" s="33">
        <f t="shared" si="5"/>
        <v>20</v>
      </c>
      <c r="H41" s="21"/>
      <c r="I41" s="17"/>
      <c r="J41" s="17"/>
      <c r="K41" s="17"/>
      <c r="L41" s="49"/>
      <c r="M41" s="17"/>
    </row>
    <row r="42" spans="1:13" ht="15.75" x14ac:dyDescent="0.25">
      <c r="A42" s="18"/>
      <c r="B42" s="3"/>
      <c r="C42" s="19"/>
      <c r="D42" s="34"/>
      <c r="E42" s="34"/>
      <c r="F42" s="34"/>
      <c r="G42" s="34"/>
      <c r="H42" s="21"/>
      <c r="I42" s="17"/>
      <c r="J42" s="17"/>
      <c r="K42" s="17"/>
      <c r="L42" s="49"/>
      <c r="M42" s="17"/>
    </row>
    <row r="43" spans="1:13" ht="15.75" x14ac:dyDescent="0.25">
      <c r="A43" s="6"/>
      <c r="B43" s="35" t="s">
        <v>9</v>
      </c>
      <c r="C43" s="35"/>
      <c r="D43" s="36">
        <f>D17+D21+D24+D28+D38+D41</f>
        <v>2985.598</v>
      </c>
      <c r="E43" s="36">
        <f t="shared" ref="E43:G43" si="7">E17+E21+E24+E28+E38+E41</f>
        <v>2472.549</v>
      </c>
      <c r="F43" s="36">
        <f t="shared" ref="F43" si="8">F17+F21+F24+F28+F38+F41</f>
        <v>2482.3310000000001</v>
      </c>
      <c r="G43" s="36">
        <f t="shared" si="7"/>
        <v>2558.9530000000004</v>
      </c>
      <c r="H43" s="53"/>
      <c r="I43" s="53"/>
      <c r="J43" s="53"/>
      <c r="K43" s="53"/>
      <c r="L43" s="53"/>
      <c r="M43" s="53"/>
    </row>
  </sheetData>
  <mergeCells count="36">
    <mergeCell ref="A1:M1"/>
    <mergeCell ref="A10:A12"/>
    <mergeCell ref="B10:B12"/>
    <mergeCell ref="C10:C12"/>
    <mergeCell ref="D10:D12"/>
    <mergeCell ref="E10:E12"/>
    <mergeCell ref="C7:C9"/>
    <mergeCell ref="D7:G7"/>
    <mergeCell ref="H7:M7"/>
    <mergeCell ref="D8:D9"/>
    <mergeCell ref="E8:E9"/>
    <mergeCell ref="H8:H9"/>
    <mergeCell ref="I8:I9"/>
    <mergeCell ref="G8:G9"/>
    <mergeCell ref="H2:M2"/>
    <mergeCell ref="A4:M4"/>
    <mergeCell ref="A5:M5"/>
    <mergeCell ref="C29:C37"/>
    <mergeCell ref="J8:M8"/>
    <mergeCell ref="A7:A9"/>
    <mergeCell ref="B7:B9"/>
    <mergeCell ref="F8:F9"/>
    <mergeCell ref="F10:F12"/>
    <mergeCell ref="G10:G12"/>
    <mergeCell ref="G18:G19"/>
    <mergeCell ref="A18:A19"/>
    <mergeCell ref="H43:M43"/>
    <mergeCell ref="C18:C19"/>
    <mergeCell ref="D18:D19"/>
    <mergeCell ref="E18:E19"/>
    <mergeCell ref="A25:A26"/>
    <mergeCell ref="B25:B26"/>
    <mergeCell ref="C22:C23"/>
    <mergeCell ref="C25:C26"/>
    <mergeCell ref="B18:B19"/>
    <mergeCell ref="F18:F19"/>
  </mergeCells>
  <pageMargins left="0" right="0" top="0.39370078740157483" bottom="0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2023-01-10T07:49:20Z</cp:lastPrinted>
  <dcterms:created xsi:type="dcterms:W3CDTF">2019-07-26T12:09:38Z</dcterms:created>
  <dcterms:modified xsi:type="dcterms:W3CDTF">2023-01-10T07:52:24Z</dcterms:modified>
</cp:coreProperties>
</file>