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Постановления\2020\№41\"/>
    </mc:Choice>
  </mc:AlternateContent>
  <bookViews>
    <workbookView xWindow="0" yWindow="0" windowWidth="21135" windowHeight="84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Лист1!$2:$4</definedName>
  </definedNames>
  <calcPr calcId="152511"/>
</workbook>
</file>

<file path=xl/calcChain.xml><?xml version="1.0" encoding="utf-8"?>
<calcChain xmlns="http://schemas.openxmlformats.org/spreadsheetml/2006/main">
  <c r="G52" i="1" l="1"/>
  <c r="F52" i="1"/>
  <c r="E52" i="1"/>
  <c r="D11" i="1"/>
  <c r="D52" i="1"/>
  <c r="E21" i="1"/>
  <c r="F49" i="1" l="1"/>
  <c r="F46" i="1"/>
  <c r="F43" i="1"/>
  <c r="F29" i="1"/>
  <c r="F26" i="1"/>
  <c r="F21" i="1"/>
  <c r="F16" i="1"/>
  <c r="F12" i="1"/>
  <c r="G26" i="1"/>
  <c r="E26" i="1"/>
  <c r="D26" i="1"/>
  <c r="F54" i="1" l="1"/>
  <c r="G49" i="1"/>
  <c r="E49" i="1"/>
  <c r="D49" i="1"/>
  <c r="G46" i="1"/>
  <c r="E46" i="1"/>
  <c r="D46" i="1"/>
  <c r="G43" i="1"/>
  <c r="E43" i="1"/>
  <c r="D43" i="1"/>
  <c r="G29" i="1"/>
  <c r="E29" i="1"/>
  <c r="G21" i="1"/>
  <c r="D21" i="1"/>
  <c r="G16" i="1"/>
  <c r="E16" i="1"/>
  <c r="D16" i="1"/>
  <c r="G12" i="1"/>
  <c r="G54" i="1" s="1"/>
  <c r="E12" i="1"/>
  <c r="E54" i="1" s="1"/>
  <c r="D12" i="1"/>
  <c r="D54" i="1" s="1"/>
  <c r="D29" i="1"/>
</calcChain>
</file>

<file path=xl/sharedStrings.xml><?xml version="1.0" encoding="utf-8"?>
<sst xmlns="http://schemas.openxmlformats.org/spreadsheetml/2006/main" count="139" uniqueCount="94">
  <si>
    <t>N п/п</t>
  </si>
  <si>
    <t>Содержание мероприятия</t>
  </si>
  <si>
    <t>Срок реализации</t>
  </si>
  <si>
    <t>Объем расходов на реализацию, тыс. руб.</t>
  </si>
  <si>
    <t>Показатели результативности деятельности</t>
  </si>
  <si>
    <t>1-й год</t>
  </si>
  <si>
    <t>2-й год</t>
  </si>
  <si>
    <t>3-й год</t>
  </si>
  <si>
    <t>Наименование индикатора</t>
  </si>
  <si>
    <t>Единица измерения</t>
  </si>
  <si>
    <t>Значение индикатора</t>
  </si>
  <si>
    <t>Всего по задаче</t>
  </si>
  <si>
    <t>Итого по программе</t>
  </si>
  <si>
    <t>Задача 1                                                       Обеспечение деятельности администрации поселения в целях исполнения полномочий по вопросам местного значения и качественного исполнения должностных обязанностей сотрудниками администрации сельского поселения</t>
  </si>
  <si>
    <t>Целевой индикатор 1                                   соблюдение  нормативов формирования расходов на оплату труда
муниципальных служащих администрации  поселения</t>
  </si>
  <si>
    <t>Целевой индикатор 2                    соблюдение  нормативов формирования расходов на содержание органов местного самоуправления сельского  поселения</t>
  </si>
  <si>
    <t>Целевой индикатор 3                    количество сотрудников администрации поселения, прошедших обучение по программам повышения квалификации</t>
  </si>
  <si>
    <t>Мероприятие 1                                             Функционирование представительного органа власти сельского поселения</t>
  </si>
  <si>
    <t>Мероприятие 2                                             Функционирование Главы администрации сельского поселения</t>
  </si>
  <si>
    <t>Мероприятие 3                                             Функционирование центрального аппарата администрации  сельского поселения</t>
  </si>
  <si>
    <t>Задача 2                                                       Обеспечение функционирования резервного фонда администрации сельского поселения</t>
  </si>
  <si>
    <t>Мероприятие 1                                            Управление резервным фондом администрации сельского поселения</t>
  </si>
  <si>
    <t>1.1</t>
  </si>
  <si>
    <t>1.2</t>
  </si>
  <si>
    <t>1.3</t>
  </si>
  <si>
    <t>1.4</t>
  </si>
  <si>
    <t>2</t>
  </si>
  <si>
    <t>2.1</t>
  </si>
  <si>
    <t>3</t>
  </si>
  <si>
    <t>3.1</t>
  </si>
  <si>
    <t xml:space="preserve">Задача 4                                                        
Осуществление мероприятий в сфере профилактики правонарушений
</t>
  </si>
  <si>
    <t>Мероприятие 1                                            Разработка и утверждение муниципальных правовых актов в сфере профилактики правонарушений</t>
  </si>
  <si>
    <t xml:space="preserve">Мероприятие 2                                           Обеспечение взаимодействия лиц, участвующих в профилактике правонарушений, на территории сельского поселения                                                 </t>
  </si>
  <si>
    <t>4</t>
  </si>
  <si>
    <t>4.1</t>
  </si>
  <si>
    <t>4.2</t>
  </si>
  <si>
    <t>Целевой индикатор 1                                  Количество проведенных профилактических бесед с населением с целью правового просвещения и правового информирования</t>
  </si>
  <si>
    <t>Целевой индикатор 2                                  Снижение количества правонарушений на территории сельского поселения</t>
  </si>
  <si>
    <t>5</t>
  </si>
  <si>
    <t>Целевой индикатор 1                                   Доля размещения НПА подлежащих публикации в редствах массовой информации</t>
  </si>
  <si>
    <t>%</t>
  </si>
  <si>
    <t>Целевой индикатор 2                                  Степень соответствия использования средств резервного фонда администрации сельского поселения утвержденному Порядку</t>
  </si>
  <si>
    <t>Целевой индикатор 1                                  Своевременность исполнения поручений главы администрации поселения о выделении средств из резервного фонда администрации сельского поселения</t>
  </si>
  <si>
    <t>Мероприятие 1                                            Периодическая печать</t>
  </si>
  <si>
    <t xml:space="preserve">Задача 5                                                        
Размещение нормативных правовых актов сельского поселения подлежащих официальному опубликованию в средствах массовой информации
</t>
  </si>
  <si>
    <t>5.1</t>
  </si>
  <si>
    <t>Задача 6                                                         Развитие доходного потенциала сельского поселения</t>
  </si>
  <si>
    <t>Мероприятие 1                              Проведение мероприятий по мобилизации доходов, в том числе по постановке на налоговый учет объектов недвижимого имущества для привлечения их к налогообложению</t>
  </si>
  <si>
    <t>Целевой индикатор 1                                 Доля налоговых доходов бюджета сельского поселения в общем объеме доходов  бюджета сельского поселения</t>
  </si>
  <si>
    <t>Целевой индикатор 2                                 Количество объектов недвижимого имущества подлежащего постановке на налоговый учет</t>
  </si>
  <si>
    <t>6.1</t>
  </si>
  <si>
    <t>Задача 7                                                         Предоставление иных межбюджетных трансфертов бюджету МР "Износковский район" на исполнение переданных полномочий</t>
  </si>
  <si>
    <t>Мероприятие 1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внешнего муниципального финансового контроля</t>
  </si>
  <si>
    <t>Мероприятие 3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внутреннего муниципального финансового контроля и контроля в сфере закупок</t>
  </si>
  <si>
    <t>Мероприятие 2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(фин.отдел)</t>
  </si>
  <si>
    <t>Мероприятие 4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(бух.учет)</t>
  </si>
  <si>
    <t>Мероприятие 5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разработки прогноза социально-экономического развития поселения и осуществления закупок товаров, работ (услуг) для обеспечения муниципальных нужд</t>
  </si>
  <si>
    <t>Мероприятие 6                                             Организация и осуществление мероприятий по работе с детьми и молодежью в поселении</t>
  </si>
  <si>
    <t>Мероприятие 7                                     Создание условий для организации досуга и обеспечения жителей поселения услугами организаций культуры</t>
  </si>
  <si>
    <t>Мероприятие 8                                     Обеспечение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</si>
  <si>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Задача 8                                                       Организационное и материально-техническое обеспечение подготовки и проведения муниципальных выборов, местного референдума</t>
  </si>
  <si>
    <t>Мероприятие 1                                          Обеспечение деятельности муниципальной избирательной комиссии сельского поселения</t>
  </si>
  <si>
    <t>7</t>
  </si>
  <si>
    <t>7.1</t>
  </si>
  <si>
    <t>7.2</t>
  </si>
  <si>
    <t>7.3</t>
  </si>
  <si>
    <t>7.4</t>
  </si>
  <si>
    <t>7.5</t>
  </si>
  <si>
    <t>7.6</t>
  </si>
  <si>
    <t>7.7</t>
  </si>
  <si>
    <t>7.8</t>
  </si>
  <si>
    <t>8</t>
  </si>
  <si>
    <t>8.1</t>
  </si>
  <si>
    <t>9</t>
  </si>
  <si>
    <t>9.1</t>
  </si>
  <si>
    <t>Целевой индикатор 1                                  Соответствие целям предусмотренным  решением о бюджете муниципального образования</t>
  </si>
  <si>
    <t>Целевой индикатор 2                                  Степень соответствия использования резерва средств подлежащих последующему перераспределению  утвержденному Порядку</t>
  </si>
  <si>
    <t>Целевой индикатор 1                                  Выполнение условий предусмотренных соглашениями об осуществлении отдельных бюджетных полномочий полномочий</t>
  </si>
  <si>
    <t>Задача 9                                                       Формирование резерва средств для последующего перераспределения (в случае потребности) на цели предусмотренные решением о бюджете</t>
  </si>
  <si>
    <t>Мероприятие 1                                          Резерв средств бюджета поселения подлежащий последующему перераспределению</t>
  </si>
  <si>
    <t>Х</t>
  </si>
  <si>
    <t>ед.</t>
  </si>
  <si>
    <t>чел.</t>
  </si>
  <si>
    <t>Целевой индикатор 1                                  Степень обеспеченности членов избирательной комиссии материальными ресурсами, хозяйственными товарами, работами (услугами) к утвержденной смете расходов</t>
  </si>
  <si>
    <t>Целевой индикатор 1                                                        Внесение изменений в документы территориального планирования  и градостроительной застройки</t>
  </si>
  <si>
    <t>4-й год</t>
  </si>
  <si>
    <t>2020-2023 годы</t>
  </si>
  <si>
    <t>Задача 3                                                       Эффективное и рациональное использование муниципального имущества</t>
  </si>
  <si>
    <t>Мероприятие 1                                             Оценка недвижимости, признание прав и регулирование отношений по государственной и муниципальной собственности</t>
  </si>
  <si>
    <t>Стимулирование руководителей и сотрудников органов местного самоуправления сельских поселений Износковского района</t>
  </si>
  <si>
    <t xml:space="preserve">Задача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мероприятия </t>
  </si>
  <si>
    <t>10.1</t>
  </si>
  <si>
    <t>Проведение культурно-массовых мероприятий</t>
  </si>
  <si>
    <t>Приложение №1 к ВЦП от 03.10.2019 г. № 59                                                                                                                                                                                                                                                                 (в редакции от 11.12.2020 г.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</si>
</sst>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left" wrapText="1"/>
    </xf>
    <xf numFmtId="49" fontId="1" fillId="0" borderId="4" xfId="0" applyNumberFormat="1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3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5" fontId="1" fillId="0" borderId="3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Fill="1" applyBorder="1" applyAlignment="1">
      <alignment horizontal="right" vertical="top" wrapText="1"/>
    </xf>
    <xf numFmtId="165" fontId="1" fillId="0" borderId="2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right" vertical="top" wrapText="1"/>
    </xf>
    <xf numFmtId="165" fontId="3" fillId="0" borderId="3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165" fontId="2" fillId="0" borderId="3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right" vertical="top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tabSelected="1" workbookViewId="0">
      <selection sqref="A1:M1"/>
    </sheetView>
  </sheetViews>
  <sheetFormatPr defaultRowHeight="15" x14ac:dyDescent="0.25"/>
  <cols>
    <col min="1" max="1" width="5.7109375" customWidth="1"/>
    <col min="2" max="2" width="35.85546875" customWidth="1"/>
    <col min="3" max="3" width="5.7109375" customWidth="1"/>
    <col min="4" max="4" width="8.85546875" customWidth="1"/>
    <col min="5" max="5" width="8.140625" customWidth="1"/>
    <col min="6" max="6" width="8" customWidth="1"/>
    <col min="7" max="7" width="7.7109375" customWidth="1"/>
    <col min="8" max="8" width="38.140625" customWidth="1"/>
    <col min="10" max="11" width="8.85546875" customWidth="1"/>
    <col min="12" max="12" width="8.5703125" customWidth="1"/>
    <col min="13" max="13" width="8.7109375" customWidth="1"/>
  </cols>
  <sheetData>
    <row r="1" spans="1:13" ht="50.25" customHeight="1" x14ac:dyDescent="0.25">
      <c r="A1" s="68" t="s">
        <v>93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ht="31.5" customHeight="1" x14ac:dyDescent="0.25">
      <c r="A2" s="55" t="s">
        <v>0</v>
      </c>
      <c r="B2" s="55" t="s">
        <v>1</v>
      </c>
      <c r="C2" s="55" t="s">
        <v>2</v>
      </c>
      <c r="D2" s="55" t="s">
        <v>3</v>
      </c>
      <c r="E2" s="55"/>
      <c r="F2" s="55"/>
      <c r="G2" s="55"/>
      <c r="H2" s="55" t="s">
        <v>4</v>
      </c>
      <c r="I2" s="55"/>
      <c r="J2" s="55"/>
      <c r="K2" s="55"/>
      <c r="L2" s="55"/>
      <c r="M2" s="55"/>
    </row>
    <row r="3" spans="1:13" ht="46.5" customHeight="1" x14ac:dyDescent="0.25">
      <c r="A3" s="55"/>
      <c r="B3" s="55"/>
      <c r="C3" s="55"/>
      <c r="D3" s="55" t="s">
        <v>5</v>
      </c>
      <c r="E3" s="55" t="s">
        <v>6</v>
      </c>
      <c r="F3" s="55" t="s">
        <v>7</v>
      </c>
      <c r="G3" s="55" t="s">
        <v>85</v>
      </c>
      <c r="H3" s="55" t="s">
        <v>8</v>
      </c>
      <c r="I3" s="55" t="s">
        <v>9</v>
      </c>
      <c r="J3" s="55" t="s">
        <v>10</v>
      </c>
      <c r="K3" s="55"/>
      <c r="L3" s="55"/>
      <c r="M3" s="55"/>
    </row>
    <row r="4" spans="1:13" ht="15.75" x14ac:dyDescent="0.25">
      <c r="A4" s="55"/>
      <c r="B4" s="55"/>
      <c r="C4" s="55"/>
      <c r="D4" s="55"/>
      <c r="E4" s="55"/>
      <c r="F4" s="55"/>
      <c r="G4" s="55"/>
      <c r="H4" s="55"/>
      <c r="I4" s="55"/>
      <c r="J4" s="1" t="s">
        <v>5</v>
      </c>
      <c r="K4" s="1" t="s">
        <v>6</v>
      </c>
      <c r="L4" s="24" t="s">
        <v>7</v>
      </c>
      <c r="M4" s="24" t="s">
        <v>85</v>
      </c>
    </row>
    <row r="5" spans="1:13" ht="81.75" customHeight="1" x14ac:dyDescent="0.25">
      <c r="A5" s="55">
        <v>1</v>
      </c>
      <c r="B5" s="67" t="s">
        <v>13</v>
      </c>
      <c r="C5" s="55" t="s">
        <v>86</v>
      </c>
      <c r="D5" s="58"/>
      <c r="E5" s="58"/>
      <c r="F5" s="58"/>
      <c r="G5" s="58"/>
      <c r="H5" s="29" t="s">
        <v>14</v>
      </c>
      <c r="I5" s="23" t="s">
        <v>40</v>
      </c>
      <c r="J5" s="23">
        <v>100</v>
      </c>
      <c r="K5" s="23">
        <v>100</v>
      </c>
      <c r="L5" s="23">
        <v>100</v>
      </c>
      <c r="M5" s="23">
        <v>100</v>
      </c>
    </row>
    <row r="6" spans="1:13" ht="81.75" customHeight="1" x14ac:dyDescent="0.25">
      <c r="A6" s="55"/>
      <c r="B6" s="67"/>
      <c r="C6" s="55"/>
      <c r="D6" s="58"/>
      <c r="E6" s="58"/>
      <c r="F6" s="58"/>
      <c r="G6" s="58"/>
      <c r="H6" s="29" t="s">
        <v>15</v>
      </c>
      <c r="I6" s="23" t="s">
        <v>40</v>
      </c>
      <c r="J6" s="23">
        <v>100</v>
      </c>
      <c r="K6" s="23">
        <v>100</v>
      </c>
      <c r="L6" s="23">
        <v>100</v>
      </c>
      <c r="M6" s="23">
        <v>100</v>
      </c>
    </row>
    <row r="7" spans="1:13" ht="68.25" customHeight="1" x14ac:dyDescent="0.25">
      <c r="A7" s="55"/>
      <c r="B7" s="67"/>
      <c r="C7" s="55"/>
      <c r="D7" s="58"/>
      <c r="E7" s="58"/>
      <c r="F7" s="58"/>
      <c r="G7" s="58"/>
      <c r="H7" s="29" t="s">
        <v>16</v>
      </c>
      <c r="I7" s="23" t="s">
        <v>82</v>
      </c>
      <c r="J7" s="23">
        <v>1</v>
      </c>
      <c r="K7" s="23">
        <v>1</v>
      </c>
      <c r="L7" s="23">
        <v>1</v>
      </c>
      <c r="M7" s="23">
        <v>1</v>
      </c>
    </row>
    <row r="8" spans="1:13" ht="51.75" customHeight="1" x14ac:dyDescent="0.25">
      <c r="A8" s="8" t="s">
        <v>22</v>
      </c>
      <c r="B8" s="2" t="s">
        <v>17</v>
      </c>
      <c r="C8" s="2"/>
      <c r="D8" s="30"/>
      <c r="E8" s="30"/>
      <c r="F8" s="30"/>
      <c r="G8" s="30"/>
      <c r="H8" s="29"/>
      <c r="I8" s="23"/>
      <c r="J8" s="23"/>
      <c r="K8" s="23"/>
      <c r="L8" s="23"/>
      <c r="M8" s="23"/>
    </row>
    <row r="9" spans="1:13" ht="47.25" x14ac:dyDescent="0.25">
      <c r="A9" s="8" t="s">
        <v>23</v>
      </c>
      <c r="B9" s="2" t="s">
        <v>18</v>
      </c>
      <c r="C9" s="2"/>
      <c r="D9" s="31">
        <v>516.471</v>
      </c>
      <c r="E9" s="31">
        <v>521.38699999999994</v>
      </c>
      <c r="F9" s="31">
        <v>521.38699999999994</v>
      </c>
      <c r="G9" s="31">
        <v>521.38699999999994</v>
      </c>
      <c r="H9" s="29"/>
      <c r="I9" s="23"/>
      <c r="J9" s="23"/>
      <c r="K9" s="23"/>
      <c r="L9" s="23"/>
      <c r="M9" s="23"/>
    </row>
    <row r="10" spans="1:13" ht="63" x14ac:dyDescent="0.25">
      <c r="A10" s="8" t="s">
        <v>24</v>
      </c>
      <c r="B10" s="2" t="s">
        <v>19</v>
      </c>
      <c r="C10" s="2"/>
      <c r="D10" s="31">
        <v>1032.133</v>
      </c>
      <c r="E10" s="31">
        <v>822.99800000000005</v>
      </c>
      <c r="F10" s="31">
        <v>801.83</v>
      </c>
      <c r="G10" s="31">
        <v>801.83</v>
      </c>
      <c r="H10" s="29"/>
      <c r="I10" s="23"/>
      <c r="J10" s="23"/>
      <c r="K10" s="23"/>
      <c r="L10" s="23"/>
      <c r="M10" s="23"/>
    </row>
    <row r="11" spans="1:13" ht="50.25" customHeight="1" x14ac:dyDescent="0.25">
      <c r="A11" s="25" t="s">
        <v>25</v>
      </c>
      <c r="B11" s="27" t="s">
        <v>89</v>
      </c>
      <c r="C11" s="27"/>
      <c r="D11" s="42">
        <f>39.06+54.148+24.187</f>
        <v>117.395</v>
      </c>
      <c r="E11" s="42">
        <v>46.872</v>
      </c>
      <c r="F11" s="42">
        <v>46.872</v>
      </c>
      <c r="G11" s="42">
        <v>46.872</v>
      </c>
      <c r="H11" s="29"/>
      <c r="I11" s="23"/>
      <c r="J11" s="23"/>
      <c r="K11" s="23"/>
      <c r="L11" s="23"/>
      <c r="M11" s="23"/>
    </row>
    <row r="12" spans="1:13" ht="15.75" x14ac:dyDescent="0.25">
      <c r="A12" s="9"/>
      <c r="B12" s="3" t="s">
        <v>11</v>
      </c>
      <c r="C12" s="2"/>
      <c r="D12" s="42">
        <f>D8+D9+D10+D11</f>
        <v>1665.999</v>
      </c>
      <c r="E12" s="32">
        <f>E8+E9+E10+E11</f>
        <v>1391.2570000000001</v>
      </c>
      <c r="F12" s="32">
        <f>F8+F9+F10+F11</f>
        <v>1370.0890000000002</v>
      </c>
      <c r="G12" s="32">
        <f>G8+G9+G10+G11</f>
        <v>1370.0890000000002</v>
      </c>
      <c r="H12" s="29"/>
      <c r="I12" s="23"/>
      <c r="J12" s="23"/>
      <c r="K12" s="23"/>
      <c r="L12" s="23"/>
      <c r="M12" s="23"/>
    </row>
    <row r="13" spans="1:13" ht="82.5" customHeight="1" x14ac:dyDescent="0.25">
      <c r="A13" s="69" t="s">
        <v>26</v>
      </c>
      <c r="B13" s="67" t="s">
        <v>20</v>
      </c>
      <c r="C13" s="55" t="s">
        <v>86</v>
      </c>
      <c r="D13" s="56"/>
      <c r="E13" s="58"/>
      <c r="F13" s="58"/>
      <c r="G13" s="58"/>
      <c r="H13" s="29" t="s">
        <v>42</v>
      </c>
      <c r="I13" s="23" t="s">
        <v>40</v>
      </c>
      <c r="J13" s="23">
        <v>100</v>
      </c>
      <c r="K13" s="23">
        <v>100</v>
      </c>
      <c r="L13" s="23">
        <v>100</v>
      </c>
      <c r="M13" s="23">
        <v>100</v>
      </c>
    </row>
    <row r="14" spans="1:13" ht="83.25" customHeight="1" x14ac:dyDescent="0.25">
      <c r="A14" s="69"/>
      <c r="B14" s="67"/>
      <c r="C14" s="55"/>
      <c r="D14" s="57"/>
      <c r="E14" s="58"/>
      <c r="F14" s="58"/>
      <c r="G14" s="58"/>
      <c r="H14" s="29" t="s">
        <v>41</v>
      </c>
      <c r="I14" s="23" t="s">
        <v>40</v>
      </c>
      <c r="J14" s="23">
        <v>100</v>
      </c>
      <c r="K14" s="23">
        <v>100</v>
      </c>
      <c r="L14" s="23">
        <v>100</v>
      </c>
      <c r="M14" s="23">
        <v>100</v>
      </c>
    </row>
    <row r="15" spans="1:13" ht="52.5" customHeight="1" x14ac:dyDescent="0.25">
      <c r="A15" s="8" t="s">
        <v>27</v>
      </c>
      <c r="B15" s="2" t="s">
        <v>21</v>
      </c>
      <c r="C15" s="1"/>
      <c r="D15" s="31">
        <v>16.899999999999999</v>
      </c>
      <c r="E15" s="31">
        <v>20</v>
      </c>
      <c r="F15" s="31">
        <v>20</v>
      </c>
      <c r="G15" s="31">
        <v>20</v>
      </c>
      <c r="H15" s="29"/>
      <c r="I15" s="23"/>
      <c r="J15" s="23"/>
      <c r="K15" s="23"/>
      <c r="L15" s="23"/>
      <c r="M15" s="23"/>
    </row>
    <row r="16" spans="1:13" ht="16.5" customHeight="1" x14ac:dyDescent="0.25">
      <c r="A16" s="8"/>
      <c r="B16" s="3" t="s">
        <v>11</v>
      </c>
      <c r="C16" s="1"/>
      <c r="D16" s="32">
        <f>D15</f>
        <v>16.899999999999999</v>
      </c>
      <c r="E16" s="32">
        <f t="shared" ref="E16:G16" si="0">E15</f>
        <v>20</v>
      </c>
      <c r="F16" s="32">
        <f t="shared" ref="F16" si="1">F15</f>
        <v>20</v>
      </c>
      <c r="G16" s="32">
        <f t="shared" si="0"/>
        <v>20</v>
      </c>
      <c r="H16" s="29"/>
      <c r="I16" s="23"/>
      <c r="J16" s="23"/>
      <c r="K16" s="23"/>
      <c r="L16" s="23"/>
      <c r="M16" s="23"/>
    </row>
    <row r="17" spans="1:17" ht="78" customHeight="1" x14ac:dyDescent="0.25">
      <c r="A17" s="69" t="s">
        <v>28</v>
      </c>
      <c r="B17" s="67" t="s">
        <v>87</v>
      </c>
      <c r="C17" s="55" t="s">
        <v>86</v>
      </c>
      <c r="D17" s="58"/>
      <c r="E17" s="58"/>
      <c r="F17" s="58"/>
      <c r="G17" s="58"/>
      <c r="H17" s="62" t="s">
        <v>84</v>
      </c>
      <c r="I17" s="56" t="s">
        <v>40</v>
      </c>
      <c r="J17" s="56">
        <v>0</v>
      </c>
      <c r="K17" s="56">
        <v>50</v>
      </c>
      <c r="L17" s="56">
        <v>70</v>
      </c>
      <c r="M17" s="56">
        <v>70</v>
      </c>
    </row>
    <row r="18" spans="1:17" ht="78" customHeight="1" x14ac:dyDescent="0.25">
      <c r="A18" s="69"/>
      <c r="B18" s="67"/>
      <c r="C18" s="55"/>
      <c r="D18" s="58"/>
      <c r="E18" s="58"/>
      <c r="F18" s="58"/>
      <c r="G18" s="58"/>
      <c r="H18" s="62"/>
      <c r="I18" s="61"/>
      <c r="J18" s="61"/>
      <c r="K18" s="61"/>
      <c r="L18" s="61"/>
      <c r="M18" s="61"/>
    </row>
    <row r="19" spans="1:17" ht="52.5" customHeight="1" x14ac:dyDescent="0.25">
      <c r="A19" s="69"/>
      <c r="B19" s="67"/>
      <c r="C19" s="55"/>
      <c r="D19" s="58"/>
      <c r="E19" s="58"/>
      <c r="F19" s="58"/>
      <c r="G19" s="58"/>
      <c r="H19" s="62"/>
      <c r="I19" s="57"/>
      <c r="J19" s="57"/>
      <c r="K19" s="57"/>
      <c r="L19" s="57"/>
      <c r="M19" s="57"/>
      <c r="Q19" s="22"/>
    </row>
    <row r="20" spans="1:17" ht="80.25" customHeight="1" x14ac:dyDescent="0.25">
      <c r="A20" s="10" t="s">
        <v>29</v>
      </c>
      <c r="B20" s="26" t="s">
        <v>88</v>
      </c>
      <c r="C20" s="1"/>
      <c r="D20" s="43">
        <v>146</v>
      </c>
      <c r="E20" s="44">
        <v>0</v>
      </c>
      <c r="F20" s="43">
        <v>0</v>
      </c>
      <c r="G20" s="43">
        <v>0</v>
      </c>
      <c r="H20" s="29"/>
      <c r="I20" s="23"/>
      <c r="J20" s="23"/>
      <c r="K20" s="23"/>
      <c r="L20" s="23"/>
      <c r="M20" s="23"/>
      <c r="Q20" s="22"/>
    </row>
    <row r="21" spans="1:17" ht="18" customHeight="1" x14ac:dyDescent="0.25">
      <c r="A21" s="11"/>
      <c r="B21" s="3" t="s">
        <v>11</v>
      </c>
      <c r="C21" s="6"/>
      <c r="D21" s="45">
        <f>D20</f>
        <v>146</v>
      </c>
      <c r="E21" s="45">
        <f t="shared" ref="E21:F21" si="2">E20</f>
        <v>0</v>
      </c>
      <c r="F21" s="45">
        <f t="shared" si="2"/>
        <v>0</v>
      </c>
      <c r="G21" s="45">
        <f t="shared" ref="G21" si="3">G20</f>
        <v>0</v>
      </c>
      <c r="H21" s="35"/>
      <c r="I21" s="34"/>
      <c r="J21" s="34"/>
      <c r="K21" s="34"/>
      <c r="L21" s="34"/>
      <c r="M21" s="34"/>
      <c r="Q21" s="22"/>
    </row>
    <row r="22" spans="1:17" ht="86.25" customHeight="1" x14ac:dyDescent="0.25">
      <c r="A22" s="70" t="s">
        <v>33</v>
      </c>
      <c r="B22" s="65" t="s">
        <v>30</v>
      </c>
      <c r="C22" s="55" t="s">
        <v>86</v>
      </c>
      <c r="D22" s="59"/>
      <c r="E22" s="52">
        <v>1</v>
      </c>
      <c r="F22" s="52">
        <v>1</v>
      </c>
      <c r="G22" s="52">
        <v>1</v>
      </c>
      <c r="H22" s="35" t="s">
        <v>36</v>
      </c>
      <c r="I22" s="23" t="s">
        <v>81</v>
      </c>
      <c r="J22" s="23">
        <v>3</v>
      </c>
      <c r="K22" s="23">
        <v>3</v>
      </c>
      <c r="L22" s="23">
        <v>3</v>
      </c>
      <c r="M22" s="23">
        <v>3</v>
      </c>
    </row>
    <row r="23" spans="1:17" ht="47.25" x14ac:dyDescent="0.25">
      <c r="A23" s="71"/>
      <c r="B23" s="66"/>
      <c r="C23" s="55"/>
      <c r="D23" s="60"/>
      <c r="E23" s="53"/>
      <c r="F23" s="53"/>
      <c r="G23" s="53"/>
      <c r="H23" s="29" t="s">
        <v>37</v>
      </c>
      <c r="I23" s="23" t="s">
        <v>81</v>
      </c>
      <c r="J23" s="23"/>
      <c r="K23" s="23"/>
      <c r="L23" s="23"/>
      <c r="M23" s="23"/>
    </row>
    <row r="24" spans="1:17" ht="78.75" x14ac:dyDescent="0.25">
      <c r="A24" s="8" t="s">
        <v>34</v>
      </c>
      <c r="B24" s="2" t="s">
        <v>31</v>
      </c>
      <c r="C24" s="4"/>
      <c r="D24" s="28" t="s">
        <v>80</v>
      </c>
      <c r="E24" s="28" t="s">
        <v>80</v>
      </c>
      <c r="F24" s="28" t="s">
        <v>80</v>
      </c>
      <c r="G24" s="28" t="s">
        <v>80</v>
      </c>
      <c r="H24" s="29"/>
      <c r="I24" s="23"/>
      <c r="J24" s="23"/>
      <c r="K24" s="23"/>
      <c r="L24" s="23"/>
      <c r="M24" s="23"/>
    </row>
    <row r="25" spans="1:17" ht="78.75" x14ac:dyDescent="0.25">
      <c r="A25" s="8" t="s">
        <v>35</v>
      </c>
      <c r="B25" s="2" t="s">
        <v>32</v>
      </c>
      <c r="C25" s="2"/>
      <c r="D25" s="28" t="s">
        <v>80</v>
      </c>
      <c r="E25" s="28" t="s">
        <v>80</v>
      </c>
      <c r="F25" s="28" t="s">
        <v>80</v>
      </c>
      <c r="G25" s="28" t="s">
        <v>80</v>
      </c>
      <c r="H25" s="29"/>
      <c r="I25" s="23"/>
      <c r="J25" s="23"/>
      <c r="K25" s="23"/>
      <c r="L25" s="23"/>
      <c r="M25" s="23"/>
    </row>
    <row r="26" spans="1:17" ht="15.75" x14ac:dyDescent="0.25">
      <c r="A26" s="11"/>
      <c r="B26" s="3" t="s">
        <v>11</v>
      </c>
      <c r="C26" s="4"/>
      <c r="D26" s="33">
        <f>SUM(D22)</f>
        <v>0</v>
      </c>
      <c r="E26" s="48">
        <f>SUM(E22)</f>
        <v>1</v>
      </c>
      <c r="F26" s="48">
        <f>SUM(F22)</f>
        <v>1</v>
      </c>
      <c r="G26" s="48">
        <f>SUM(G22)</f>
        <v>1</v>
      </c>
      <c r="H26" s="29"/>
      <c r="I26" s="23"/>
      <c r="J26" s="23"/>
      <c r="K26" s="23"/>
      <c r="L26" s="23"/>
      <c r="M26" s="23"/>
    </row>
    <row r="27" spans="1:17" ht="80.25" customHeight="1" x14ac:dyDescent="0.25">
      <c r="A27" s="11" t="s">
        <v>38</v>
      </c>
      <c r="B27" s="7" t="s">
        <v>44</v>
      </c>
      <c r="C27" s="55" t="s">
        <v>86</v>
      </c>
      <c r="D27" s="42"/>
      <c r="E27" s="42"/>
      <c r="F27" s="42"/>
      <c r="G27" s="42"/>
      <c r="H27" s="29" t="s">
        <v>39</v>
      </c>
      <c r="I27" s="23" t="s">
        <v>40</v>
      </c>
      <c r="J27" s="23">
        <v>100</v>
      </c>
      <c r="K27" s="23">
        <v>100</v>
      </c>
      <c r="L27" s="23">
        <v>100</v>
      </c>
      <c r="M27" s="23">
        <v>100</v>
      </c>
    </row>
    <row r="28" spans="1:17" ht="31.5" x14ac:dyDescent="0.25">
      <c r="A28" s="11" t="s">
        <v>45</v>
      </c>
      <c r="B28" s="15" t="s">
        <v>43</v>
      </c>
      <c r="C28" s="55"/>
      <c r="D28" s="46">
        <v>40.911999999999999</v>
      </c>
      <c r="E28" s="46">
        <v>13</v>
      </c>
      <c r="F28" s="46">
        <v>15</v>
      </c>
      <c r="G28" s="46">
        <v>15</v>
      </c>
      <c r="H28" s="36"/>
      <c r="I28" s="37"/>
      <c r="J28" s="37"/>
      <c r="K28" s="37"/>
      <c r="L28" s="23"/>
      <c r="M28" s="23"/>
    </row>
    <row r="29" spans="1:17" ht="15.75" x14ac:dyDescent="0.25">
      <c r="A29" s="11"/>
      <c r="B29" s="3" t="s">
        <v>11</v>
      </c>
      <c r="C29" s="15"/>
      <c r="D29" s="47">
        <f>D28</f>
        <v>40.911999999999999</v>
      </c>
      <c r="E29" s="47">
        <f t="shared" ref="E29:G29" si="4">E28</f>
        <v>13</v>
      </c>
      <c r="F29" s="47">
        <f t="shared" ref="F29" si="5">F28</f>
        <v>15</v>
      </c>
      <c r="G29" s="47">
        <f t="shared" si="4"/>
        <v>15</v>
      </c>
      <c r="H29" s="36"/>
      <c r="I29" s="37"/>
      <c r="J29" s="37"/>
      <c r="K29" s="37"/>
      <c r="L29" s="23"/>
      <c r="M29" s="23"/>
    </row>
    <row r="30" spans="1:17" ht="63" x14ac:dyDescent="0.25">
      <c r="A30" s="63">
        <v>6</v>
      </c>
      <c r="B30" s="65" t="s">
        <v>46</v>
      </c>
      <c r="C30" s="55" t="s">
        <v>86</v>
      </c>
      <c r="D30" s="42"/>
      <c r="E30" s="42"/>
      <c r="F30" s="42"/>
      <c r="G30" s="42"/>
      <c r="H30" s="38" t="s">
        <v>48</v>
      </c>
      <c r="I30" s="23" t="s">
        <v>40</v>
      </c>
      <c r="J30" s="39">
        <v>34</v>
      </c>
      <c r="K30" s="39">
        <v>27</v>
      </c>
      <c r="L30" s="39">
        <v>27</v>
      </c>
      <c r="M30" s="39">
        <v>27</v>
      </c>
    </row>
    <row r="31" spans="1:17" ht="71.25" customHeight="1" x14ac:dyDescent="0.25">
      <c r="A31" s="64"/>
      <c r="B31" s="66"/>
      <c r="C31" s="55"/>
      <c r="D31" s="42"/>
      <c r="E31" s="42"/>
      <c r="F31" s="42"/>
      <c r="G31" s="42"/>
      <c r="H31" s="38" t="s">
        <v>49</v>
      </c>
      <c r="I31" s="23" t="s">
        <v>81</v>
      </c>
      <c r="J31" s="23">
        <v>2</v>
      </c>
      <c r="K31" s="23">
        <v>2</v>
      </c>
      <c r="L31" s="23">
        <v>2</v>
      </c>
      <c r="M31" s="23">
        <v>2</v>
      </c>
    </row>
    <row r="32" spans="1:17" ht="110.25" x14ac:dyDescent="0.25">
      <c r="A32" s="10" t="s">
        <v>50</v>
      </c>
      <c r="B32" s="16" t="s">
        <v>47</v>
      </c>
      <c r="C32" s="4"/>
      <c r="D32" s="28" t="s">
        <v>80</v>
      </c>
      <c r="E32" s="28" t="s">
        <v>80</v>
      </c>
      <c r="F32" s="28" t="s">
        <v>80</v>
      </c>
      <c r="G32" s="28" t="s">
        <v>80</v>
      </c>
      <c r="H32" s="29"/>
      <c r="I32" s="23"/>
      <c r="J32" s="23"/>
      <c r="K32" s="23"/>
      <c r="L32" s="23"/>
      <c r="M32" s="23"/>
    </row>
    <row r="33" spans="1:13" ht="15.75" x14ac:dyDescent="0.25">
      <c r="A33" s="17"/>
      <c r="B33" s="3" t="s">
        <v>11</v>
      </c>
      <c r="C33" s="18"/>
      <c r="D33" s="28">
        <v>0</v>
      </c>
      <c r="E33" s="28">
        <v>0</v>
      </c>
      <c r="F33" s="28">
        <v>0</v>
      </c>
      <c r="G33" s="28">
        <v>0</v>
      </c>
      <c r="H33" s="29"/>
      <c r="I33" s="23"/>
      <c r="J33" s="23"/>
      <c r="K33" s="23"/>
      <c r="L33" s="23"/>
      <c r="M33" s="23"/>
    </row>
    <row r="34" spans="1:13" ht="80.25" customHeight="1" x14ac:dyDescent="0.25">
      <c r="A34" s="21" t="s">
        <v>62</v>
      </c>
      <c r="B34" s="4" t="s">
        <v>51</v>
      </c>
      <c r="C34" s="24" t="s">
        <v>86</v>
      </c>
      <c r="D34" s="42"/>
      <c r="E34" s="42"/>
      <c r="F34" s="42"/>
      <c r="G34" s="42"/>
      <c r="H34" s="29" t="s">
        <v>77</v>
      </c>
      <c r="I34" s="23" t="s">
        <v>40</v>
      </c>
      <c r="J34" s="23">
        <v>100</v>
      </c>
      <c r="K34" s="23">
        <v>100</v>
      </c>
      <c r="L34" s="23">
        <v>100</v>
      </c>
      <c r="M34" s="23">
        <v>100</v>
      </c>
    </row>
    <row r="35" spans="1:13" ht="176.25" customHeight="1" x14ac:dyDescent="0.25">
      <c r="A35" s="21" t="s">
        <v>63</v>
      </c>
      <c r="B35" s="19" t="s">
        <v>52</v>
      </c>
      <c r="C35" s="5"/>
      <c r="D35" s="43">
        <v>5.282</v>
      </c>
      <c r="E35" s="43">
        <v>5.39</v>
      </c>
      <c r="F35" s="43">
        <v>5.39</v>
      </c>
      <c r="G35" s="43">
        <v>5.39</v>
      </c>
      <c r="H35" s="40"/>
      <c r="I35" s="23"/>
      <c r="J35" s="23"/>
      <c r="K35" s="23"/>
      <c r="L35" s="23"/>
      <c r="M35" s="23"/>
    </row>
    <row r="36" spans="1:13" ht="189" x14ac:dyDescent="0.25">
      <c r="A36" s="10" t="s">
        <v>64</v>
      </c>
      <c r="B36" s="12" t="s">
        <v>54</v>
      </c>
      <c r="C36" s="4"/>
      <c r="D36" s="43">
        <v>44.386000000000003</v>
      </c>
      <c r="E36" s="43">
        <v>44.386000000000003</v>
      </c>
      <c r="F36" s="43">
        <v>48.764000000000003</v>
      </c>
      <c r="G36" s="43">
        <v>48.124000000000002</v>
      </c>
      <c r="H36" s="41"/>
      <c r="I36" s="23"/>
      <c r="J36" s="23"/>
      <c r="K36" s="23"/>
      <c r="L36" s="23"/>
      <c r="M36" s="23"/>
    </row>
    <row r="37" spans="1:13" ht="173.25" x14ac:dyDescent="0.25">
      <c r="A37" s="10" t="s">
        <v>65</v>
      </c>
      <c r="B37" s="20" t="s">
        <v>53</v>
      </c>
      <c r="C37" s="4"/>
      <c r="D37" s="43">
        <v>2.9430000000000001</v>
      </c>
      <c r="E37" s="43">
        <v>2.3359999999999999</v>
      </c>
      <c r="F37" s="43">
        <v>2.3359999999999999</v>
      </c>
      <c r="G37" s="43">
        <v>2.3359999999999999</v>
      </c>
      <c r="H37" s="41"/>
      <c r="I37" s="23"/>
      <c r="J37" s="23"/>
      <c r="K37" s="23"/>
      <c r="L37" s="23"/>
      <c r="M37" s="23"/>
    </row>
    <row r="38" spans="1:13" ht="189" x14ac:dyDescent="0.25">
      <c r="A38" s="10" t="s">
        <v>66</v>
      </c>
      <c r="B38" s="12" t="s">
        <v>55</v>
      </c>
      <c r="C38" s="4"/>
      <c r="D38" s="43">
        <v>210</v>
      </c>
      <c r="E38" s="43">
        <v>210</v>
      </c>
      <c r="F38" s="43">
        <v>215.244</v>
      </c>
      <c r="G38" s="43">
        <v>215.244</v>
      </c>
      <c r="H38" s="41"/>
      <c r="I38" s="23"/>
      <c r="J38" s="23"/>
      <c r="K38" s="23"/>
      <c r="L38" s="23"/>
      <c r="M38" s="23"/>
    </row>
    <row r="39" spans="1:13" ht="204.75" x14ac:dyDescent="0.25">
      <c r="A39" s="10" t="s">
        <v>67</v>
      </c>
      <c r="B39" s="20" t="s">
        <v>56</v>
      </c>
      <c r="C39" s="2"/>
      <c r="D39" s="43">
        <v>20</v>
      </c>
      <c r="E39" s="43">
        <v>20</v>
      </c>
      <c r="F39" s="43">
        <v>29.684000000000001</v>
      </c>
      <c r="G39" s="43">
        <v>29.684000000000001</v>
      </c>
      <c r="H39" s="41"/>
      <c r="I39" s="23"/>
      <c r="J39" s="23"/>
      <c r="K39" s="23"/>
      <c r="L39" s="23"/>
      <c r="M39" s="23"/>
    </row>
    <row r="40" spans="1:13" ht="63" x14ac:dyDescent="0.25">
      <c r="A40" s="10" t="s">
        <v>68</v>
      </c>
      <c r="B40" s="20" t="s">
        <v>57</v>
      </c>
      <c r="C40" s="4"/>
      <c r="D40" s="43"/>
      <c r="E40" s="43">
        <v>9.5039999999999996</v>
      </c>
      <c r="F40" s="43">
        <v>9.5039999999999996</v>
      </c>
      <c r="G40" s="43">
        <v>9.5039999999999996</v>
      </c>
      <c r="H40" s="29"/>
      <c r="I40" s="23"/>
      <c r="J40" s="23"/>
      <c r="K40" s="23"/>
      <c r="L40" s="23"/>
      <c r="M40" s="23"/>
    </row>
    <row r="41" spans="1:13" ht="78.75" x14ac:dyDescent="0.25">
      <c r="A41" s="10" t="s">
        <v>69</v>
      </c>
      <c r="B41" s="20" t="s">
        <v>58</v>
      </c>
      <c r="C41" s="4"/>
      <c r="D41" s="43">
        <v>314</v>
      </c>
      <c r="E41" s="43">
        <v>365.02600000000001</v>
      </c>
      <c r="F41" s="43">
        <v>458.14299999999997</v>
      </c>
      <c r="G41" s="43">
        <v>458.14299999999997</v>
      </c>
      <c r="H41" s="29"/>
      <c r="I41" s="23"/>
      <c r="J41" s="23"/>
      <c r="K41" s="23"/>
      <c r="L41" s="23"/>
      <c r="M41" s="23"/>
    </row>
    <row r="42" spans="1:13" ht="141.75" x14ac:dyDescent="0.25">
      <c r="A42" s="10" t="s">
        <v>70</v>
      </c>
      <c r="B42" s="20" t="s">
        <v>59</v>
      </c>
      <c r="C42" s="4"/>
      <c r="D42" s="43"/>
      <c r="E42" s="43">
        <v>1</v>
      </c>
      <c r="F42" s="43">
        <v>4.4000000000000004</v>
      </c>
      <c r="G42" s="43">
        <v>4.4000000000000004</v>
      </c>
      <c r="H42" s="29"/>
      <c r="I42" s="23"/>
      <c r="J42" s="23"/>
      <c r="K42" s="23"/>
      <c r="L42" s="23"/>
      <c r="M42" s="23"/>
    </row>
    <row r="43" spans="1:13" ht="15.75" x14ac:dyDescent="0.25">
      <c r="A43" s="10"/>
      <c r="B43" s="3" t="s">
        <v>11</v>
      </c>
      <c r="C43" s="4"/>
      <c r="D43" s="49">
        <f>SUM(D35:D42)</f>
        <v>596.61099999999999</v>
      </c>
      <c r="E43" s="49">
        <f>SUM(E35:E42)</f>
        <v>657.64200000000005</v>
      </c>
      <c r="F43" s="49">
        <f>SUM(F35:F42)</f>
        <v>773.46500000000003</v>
      </c>
      <c r="G43" s="49">
        <f>SUM(G35:G42)</f>
        <v>772.82499999999993</v>
      </c>
      <c r="H43" s="29"/>
      <c r="I43" s="23"/>
      <c r="J43" s="23"/>
      <c r="K43" s="23"/>
      <c r="L43" s="23"/>
      <c r="M43" s="23"/>
    </row>
    <row r="44" spans="1:13" ht="110.25" x14ac:dyDescent="0.25">
      <c r="A44" s="10" t="s">
        <v>71</v>
      </c>
      <c r="B44" s="20" t="s">
        <v>60</v>
      </c>
      <c r="C44" s="24" t="s">
        <v>86</v>
      </c>
      <c r="D44" s="42"/>
      <c r="E44" s="42"/>
      <c r="F44" s="42"/>
      <c r="G44" s="42"/>
      <c r="H44" s="29" t="s">
        <v>83</v>
      </c>
      <c r="I44" s="23" t="s">
        <v>40</v>
      </c>
      <c r="J44" s="23">
        <v>100</v>
      </c>
      <c r="K44" s="23">
        <v>100</v>
      </c>
      <c r="L44" s="23">
        <v>100</v>
      </c>
      <c r="M44" s="23">
        <v>100</v>
      </c>
    </row>
    <row r="45" spans="1:13" ht="61.5" customHeight="1" x14ac:dyDescent="0.25">
      <c r="A45" s="10" t="s">
        <v>72</v>
      </c>
      <c r="B45" s="20" t="s">
        <v>61</v>
      </c>
      <c r="C45" s="4"/>
      <c r="D45" s="43">
        <v>65</v>
      </c>
      <c r="E45" s="48">
        <v>0</v>
      </c>
      <c r="F45" s="48">
        <v>0</v>
      </c>
      <c r="G45" s="48">
        <v>0</v>
      </c>
      <c r="H45" s="29"/>
      <c r="I45" s="23"/>
      <c r="J45" s="23"/>
      <c r="K45" s="23"/>
      <c r="L45" s="23"/>
      <c r="M45" s="23"/>
    </row>
    <row r="46" spans="1:13" ht="15.75" x14ac:dyDescent="0.25">
      <c r="A46" s="9"/>
      <c r="B46" s="3" t="s">
        <v>11</v>
      </c>
      <c r="C46" s="4"/>
      <c r="D46" s="48">
        <f>D45</f>
        <v>65</v>
      </c>
      <c r="E46" s="48">
        <f t="shared" ref="E46:G46" si="6">E45</f>
        <v>0</v>
      </c>
      <c r="F46" s="48">
        <f t="shared" ref="F46" si="7">F45</f>
        <v>0</v>
      </c>
      <c r="G46" s="48">
        <f t="shared" si="6"/>
        <v>0</v>
      </c>
      <c r="H46" s="29"/>
      <c r="I46" s="23"/>
      <c r="J46" s="23"/>
      <c r="K46" s="23"/>
      <c r="L46" s="23"/>
      <c r="M46" s="23"/>
    </row>
    <row r="47" spans="1:13" ht="94.5" x14ac:dyDescent="0.25">
      <c r="A47" s="10" t="s">
        <v>73</v>
      </c>
      <c r="B47" s="20" t="s">
        <v>78</v>
      </c>
      <c r="C47" s="24" t="s">
        <v>86</v>
      </c>
      <c r="D47" s="42"/>
      <c r="E47" s="42"/>
      <c r="F47" s="42"/>
      <c r="G47" s="42"/>
      <c r="H47" s="29" t="s">
        <v>75</v>
      </c>
      <c r="I47" s="23" t="s">
        <v>40</v>
      </c>
      <c r="J47" s="23">
        <v>100</v>
      </c>
      <c r="K47" s="23">
        <v>100</v>
      </c>
      <c r="L47" s="23">
        <v>100</v>
      </c>
      <c r="M47" s="23">
        <v>100</v>
      </c>
    </row>
    <row r="48" spans="1:13" ht="78.75" x14ac:dyDescent="0.25">
      <c r="A48" s="10" t="s">
        <v>74</v>
      </c>
      <c r="B48" s="20" t="s">
        <v>79</v>
      </c>
      <c r="C48" s="4"/>
      <c r="D48" s="48">
        <v>11.843</v>
      </c>
      <c r="E48" s="48"/>
      <c r="F48" s="48"/>
      <c r="G48" s="48"/>
      <c r="H48" s="29" t="s">
        <v>76</v>
      </c>
      <c r="I48" s="23" t="s">
        <v>40</v>
      </c>
      <c r="J48" s="23">
        <v>100</v>
      </c>
      <c r="K48" s="23">
        <v>100</v>
      </c>
      <c r="L48" s="23">
        <v>100</v>
      </c>
      <c r="M48" s="23">
        <v>100</v>
      </c>
    </row>
    <row r="49" spans="1:13" ht="15.75" x14ac:dyDescent="0.25">
      <c r="A49" s="14"/>
      <c r="B49" s="3" t="s">
        <v>11</v>
      </c>
      <c r="C49" s="13"/>
      <c r="D49" s="48">
        <f>D48</f>
        <v>11.843</v>
      </c>
      <c r="E49" s="48">
        <f t="shared" ref="E49:G49" si="8">E48</f>
        <v>0</v>
      </c>
      <c r="F49" s="48">
        <f t="shared" ref="F49" si="9">F48</f>
        <v>0</v>
      </c>
      <c r="G49" s="48">
        <f t="shared" si="8"/>
        <v>0</v>
      </c>
      <c r="H49" s="29"/>
      <c r="I49" s="23"/>
      <c r="J49" s="23"/>
      <c r="K49" s="23"/>
      <c r="L49" s="23"/>
      <c r="M49" s="23"/>
    </row>
    <row r="50" spans="1:13" ht="47.25" x14ac:dyDescent="0.25">
      <c r="A50" s="25"/>
      <c r="B50" s="26" t="s">
        <v>90</v>
      </c>
      <c r="C50" s="24" t="s">
        <v>86</v>
      </c>
      <c r="D50" s="48"/>
      <c r="E50" s="48"/>
      <c r="F50" s="48"/>
      <c r="G50" s="48"/>
      <c r="H50" s="29"/>
      <c r="I50" s="23"/>
      <c r="J50" s="23"/>
      <c r="K50" s="23"/>
      <c r="L50" s="23"/>
      <c r="M50" s="23"/>
    </row>
    <row r="51" spans="1:13" ht="31.5" x14ac:dyDescent="0.25">
      <c r="A51" s="25" t="s">
        <v>91</v>
      </c>
      <c r="B51" s="3" t="s">
        <v>92</v>
      </c>
      <c r="C51" s="27"/>
      <c r="D51" s="48">
        <v>34.65</v>
      </c>
      <c r="E51" s="48">
        <v>0</v>
      </c>
      <c r="F51" s="48">
        <v>22.5</v>
      </c>
      <c r="G51" s="48">
        <v>22.5</v>
      </c>
      <c r="H51" s="29"/>
      <c r="I51" s="23"/>
      <c r="J51" s="23"/>
      <c r="K51" s="23"/>
      <c r="L51" s="23"/>
      <c r="M51" s="23"/>
    </row>
    <row r="52" spans="1:13" ht="15.75" x14ac:dyDescent="0.25">
      <c r="A52" s="25"/>
      <c r="B52" s="3" t="s">
        <v>11</v>
      </c>
      <c r="C52" s="27"/>
      <c r="D52" s="48">
        <f>D51</f>
        <v>34.65</v>
      </c>
      <c r="E52" s="48">
        <f t="shared" ref="E52:G52" si="10">E51</f>
        <v>0</v>
      </c>
      <c r="F52" s="48">
        <f t="shared" si="10"/>
        <v>22.5</v>
      </c>
      <c r="G52" s="48">
        <f t="shared" si="10"/>
        <v>22.5</v>
      </c>
      <c r="H52" s="29"/>
      <c r="I52" s="23"/>
      <c r="J52" s="23"/>
      <c r="K52" s="23"/>
      <c r="L52" s="23"/>
      <c r="M52" s="23"/>
    </row>
    <row r="53" spans="1:13" ht="15.75" x14ac:dyDescent="0.25">
      <c r="A53" s="25"/>
      <c r="B53" s="3"/>
      <c r="C53" s="27"/>
      <c r="D53" s="49"/>
      <c r="E53" s="49"/>
      <c r="F53" s="49"/>
      <c r="G53" s="49"/>
      <c r="H53" s="29"/>
      <c r="I53" s="23"/>
      <c r="J53" s="23"/>
      <c r="K53" s="23"/>
      <c r="L53" s="23"/>
      <c r="M53" s="23"/>
    </row>
    <row r="54" spans="1:13" ht="15.75" x14ac:dyDescent="0.25">
      <c r="A54" s="9"/>
      <c r="B54" s="50" t="s">
        <v>12</v>
      </c>
      <c r="C54" s="50"/>
      <c r="D54" s="51">
        <f>D12+D16+D21+D26+D29+D33+D43+D46+D49+D52</f>
        <v>2577.915</v>
      </c>
      <c r="E54" s="51">
        <f t="shared" ref="E54:G54" si="11">E12+E16+E21+E26+E29+E33+E43+E46+E49+E52</f>
        <v>2082.8990000000003</v>
      </c>
      <c r="F54" s="51">
        <f t="shared" si="11"/>
        <v>2202.0540000000001</v>
      </c>
      <c r="G54" s="51">
        <f t="shared" si="11"/>
        <v>2201.4140000000002</v>
      </c>
      <c r="H54" s="54"/>
      <c r="I54" s="54"/>
      <c r="J54" s="54"/>
      <c r="K54" s="54"/>
      <c r="L54" s="54"/>
      <c r="M54" s="54"/>
    </row>
  </sheetData>
  <mergeCells count="52">
    <mergeCell ref="A1:M1"/>
    <mergeCell ref="G5:G7"/>
    <mergeCell ref="A17:A19"/>
    <mergeCell ref="A22:A23"/>
    <mergeCell ref="B22:B23"/>
    <mergeCell ref="B17:B19"/>
    <mergeCell ref="C17:C19"/>
    <mergeCell ref="A5:A7"/>
    <mergeCell ref="B5:B7"/>
    <mergeCell ref="C5:C7"/>
    <mergeCell ref="D5:D7"/>
    <mergeCell ref="E5:E7"/>
    <mergeCell ref="G13:G14"/>
    <mergeCell ref="E17:E19"/>
    <mergeCell ref="G17:G19"/>
    <mergeCell ref="A13:A14"/>
    <mergeCell ref="B13:B14"/>
    <mergeCell ref="J3:M3"/>
    <mergeCell ref="A2:A4"/>
    <mergeCell ref="B2:B4"/>
    <mergeCell ref="C2:C4"/>
    <mergeCell ref="D2:G2"/>
    <mergeCell ref="H2:M2"/>
    <mergeCell ref="D3:D4"/>
    <mergeCell ref="E3:E4"/>
    <mergeCell ref="G3:G4"/>
    <mergeCell ref="H3:H4"/>
    <mergeCell ref="I3:I4"/>
    <mergeCell ref="F3:F4"/>
    <mergeCell ref="F5:F7"/>
    <mergeCell ref="F13:F14"/>
    <mergeCell ref="A30:A31"/>
    <mergeCell ref="B30:B31"/>
    <mergeCell ref="C27:C28"/>
    <mergeCell ref="C30:C31"/>
    <mergeCell ref="D17:D19"/>
    <mergeCell ref="G22:G23"/>
    <mergeCell ref="H54:M54"/>
    <mergeCell ref="C13:C14"/>
    <mergeCell ref="D13:D14"/>
    <mergeCell ref="E13:E14"/>
    <mergeCell ref="C22:C23"/>
    <mergeCell ref="D22:D23"/>
    <mergeCell ref="E22:E23"/>
    <mergeCell ref="J17:J19"/>
    <mergeCell ref="K17:K19"/>
    <mergeCell ref="M17:M19"/>
    <mergeCell ref="I17:I19"/>
    <mergeCell ref="H17:H19"/>
    <mergeCell ref="F17:F19"/>
    <mergeCell ref="F22:F23"/>
    <mergeCell ref="L17:L19"/>
  </mergeCells>
  <pageMargins left="0.39370078740157483" right="0.39370078740157483" top="0.39370078740157483" bottom="0.39370078740157483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</cp:lastModifiedBy>
  <cp:lastPrinted>2021-01-11T06:43:31Z</cp:lastPrinted>
  <dcterms:created xsi:type="dcterms:W3CDTF">2019-07-26T12:09:38Z</dcterms:created>
  <dcterms:modified xsi:type="dcterms:W3CDTF">2021-01-11T06:45:39Z</dcterms:modified>
</cp:coreProperties>
</file>